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28605" windowHeight="1243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H18" i="1" l="1"/>
  <c r="H19" i="1"/>
  <c r="H20" i="1"/>
  <c r="H21" i="1"/>
  <c r="H22" i="1"/>
  <c r="H23" i="1"/>
  <c r="G18" i="1"/>
  <c r="G19" i="1"/>
  <c r="G20" i="1"/>
  <c r="G21" i="1"/>
  <c r="G22" i="1"/>
  <c r="G23" i="1"/>
  <c r="F18" i="1"/>
  <c r="F19" i="1"/>
  <c r="F20" i="1"/>
  <c r="F21" i="1"/>
  <c r="F22" i="1"/>
  <c r="F23" i="1"/>
  <c r="E18" i="1"/>
  <c r="E19" i="1"/>
  <c r="E20" i="1"/>
  <c r="E21" i="1"/>
  <c r="E22" i="1"/>
  <c r="E23" i="1"/>
  <c r="D18" i="1"/>
  <c r="D19" i="1"/>
  <c r="D20" i="1"/>
  <c r="D21" i="1"/>
  <c r="D22" i="1"/>
  <c r="D23" i="1"/>
  <c r="E17" i="1"/>
  <c r="F17" i="1"/>
  <c r="G17" i="1"/>
  <c r="H17" i="1"/>
  <c r="D17" i="1"/>
  <c r="H38" i="1"/>
  <c r="G38" i="1"/>
  <c r="F38" i="1"/>
  <c r="E38" i="1"/>
  <c r="D38" i="1"/>
  <c r="E16" i="1" l="1"/>
  <c r="F16" i="1"/>
  <c r="G16" i="1"/>
  <c r="H16" i="1"/>
  <c r="D16" i="1"/>
  <c r="E59" i="1"/>
  <c r="F59" i="1"/>
  <c r="G59" i="1"/>
  <c r="H59" i="1"/>
  <c r="D59" i="1"/>
  <c r="E49" i="1"/>
  <c r="F49" i="1"/>
  <c r="G49" i="1"/>
  <c r="H49" i="1"/>
  <c r="D49" i="1"/>
  <c r="E30" i="1"/>
  <c r="F30" i="1"/>
  <c r="G30" i="1"/>
  <c r="H30" i="1"/>
  <c r="D30" i="1"/>
  <c r="E27" i="1"/>
  <c r="F27" i="1"/>
  <c r="G27" i="1"/>
  <c r="H27" i="1"/>
  <c r="D27" i="1"/>
  <c r="F24" i="1" l="1"/>
  <c r="D24" i="1"/>
  <c r="E24" i="1"/>
  <c r="H24" i="1"/>
  <c r="G24" i="1"/>
</calcChain>
</file>

<file path=xl/sharedStrings.xml><?xml version="1.0" encoding="utf-8"?>
<sst xmlns="http://schemas.openxmlformats.org/spreadsheetml/2006/main" count="33" uniqueCount="24">
  <si>
    <t>Приложение 2</t>
  </si>
  <si>
    <t>План реализации муниципальной программы «Обеспечение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Будогощское городское поселение Киришского муниципального района Ленинградской области»</t>
  </si>
  <si>
    <t>Наименование муниципальной программы, подпрограммы, проекта, мероприятия</t>
  </si>
  <si>
    <t>Ответственный за реализацию проекта, мероприятия</t>
  </si>
  <si>
    <t>Годы реализации</t>
  </si>
  <si>
    <t>Планируемые объемы финансирования</t>
  </si>
  <si>
    <t>(тыс. рублей в ценах соответствующих лет)</t>
  </si>
  <si>
    <t>всего</t>
  </si>
  <si>
    <t>в том числе</t>
  </si>
  <si>
    <t>федеральный бюджет</t>
  </si>
  <si>
    <t>областной бюджет Ленинградской области</t>
  </si>
  <si>
    <t>Бюджет муниципального образования Будогощского городского поселения</t>
  </si>
  <si>
    <t>прочие источники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</si>
  <si>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Будогощшское городское поселение Киришского муниципального района Ленинградской области»</t>
  </si>
  <si>
    <t>Итого</t>
  </si>
  <si>
    <t>Проектная часть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</si>
  <si>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</si>
  <si>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Администрация Будогощского городского поселения</t>
  </si>
  <si>
    <t xml:space="preserve">Мероприятия, направленные на реализацию инвестиционных проектов «Мероприятия по реконструкции объектов» </t>
  </si>
  <si>
    <t>Процессная часть</t>
  </si>
  <si>
    <t>Комплекс процессных мероприятий «Энергосбережение и повышение энергетической эффективности»</t>
  </si>
  <si>
    <t>Комплекс процессных мероприятий "Водоснабжение и водоотведение"</t>
  </si>
  <si>
    <t xml:space="preserve">к постановлению от  21.12.2023г № 342 </t>
  </si>
  <si>
    <t xml:space="preserve">Отраслевой проект "Обеспечение надежности и качества снабжения населения и организаций Ленинградской области электрической и тепловой энергией"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</si>
</sst>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topLeftCell="A13" workbookViewId="0">
      <selection activeCell="A31" sqref="A31:A38"/>
    </sheetView>
  </sheetViews>
  <sheetFormatPr defaultRowHeight="15" x14ac:dyDescent="0.25"/>
  <cols>
    <col min="1" max="1" width="62.42578125" customWidth="1"/>
    <col min="2" max="2" width="14" customWidth="1"/>
    <col min="3" max="3" width="10.140625" customWidth="1"/>
    <col min="4" max="6" width="15" customWidth="1"/>
    <col min="7" max="7" width="14.7109375" customWidth="1"/>
    <col min="8" max="8" width="15" customWidth="1"/>
  </cols>
  <sheetData>
    <row r="1" spans="1:8" x14ac:dyDescent="0.25">
      <c r="A1" s="19" t="s">
        <v>0</v>
      </c>
      <c r="B1" s="19"/>
      <c r="C1" s="19"/>
      <c r="D1" s="19"/>
      <c r="E1" s="19"/>
      <c r="F1" s="19"/>
      <c r="G1" s="19"/>
      <c r="H1" s="19"/>
    </row>
    <row r="2" spans="1:8" x14ac:dyDescent="0.25">
      <c r="A2" s="19" t="s">
        <v>22</v>
      </c>
      <c r="B2" s="19"/>
      <c r="C2" s="19"/>
      <c r="D2" s="19"/>
      <c r="E2" s="19"/>
      <c r="F2" s="19"/>
      <c r="G2" s="19"/>
      <c r="H2" s="19"/>
    </row>
    <row r="3" spans="1:8" x14ac:dyDescent="0.25">
      <c r="A3" s="1"/>
    </row>
    <row r="4" spans="1:8" ht="50.25" customHeight="1" x14ac:dyDescent="0.25">
      <c r="A4" s="20" t="s">
        <v>1</v>
      </c>
      <c r="B4" s="20"/>
      <c r="C4" s="20"/>
      <c r="D4" s="20"/>
      <c r="E4" s="20"/>
      <c r="F4" s="20"/>
      <c r="G4" s="20"/>
      <c r="H4" s="20"/>
    </row>
    <row r="5" spans="1:8" ht="9" customHeight="1" x14ac:dyDescent="0.25">
      <c r="A5" s="2"/>
    </row>
    <row r="6" spans="1:8" x14ac:dyDescent="0.25">
      <c r="A6" s="21" t="s">
        <v>2</v>
      </c>
      <c r="B6" s="21" t="s">
        <v>3</v>
      </c>
      <c r="C6" s="29" t="s">
        <v>4</v>
      </c>
      <c r="D6" s="30" t="s">
        <v>5</v>
      </c>
      <c r="E6" s="31"/>
      <c r="F6" s="31"/>
      <c r="G6" s="31"/>
      <c r="H6" s="32"/>
    </row>
    <row r="7" spans="1:8" x14ac:dyDescent="0.25">
      <c r="A7" s="21"/>
      <c r="B7" s="21"/>
      <c r="C7" s="29"/>
      <c r="D7" s="33" t="s">
        <v>6</v>
      </c>
      <c r="E7" s="33"/>
      <c r="F7" s="33"/>
      <c r="G7" s="33"/>
      <c r="H7" s="33"/>
    </row>
    <row r="8" spans="1:8" x14ac:dyDescent="0.25">
      <c r="A8" s="21"/>
      <c r="B8" s="21"/>
      <c r="C8" s="21"/>
      <c r="D8" s="21" t="s">
        <v>7</v>
      </c>
      <c r="E8" s="21" t="s">
        <v>8</v>
      </c>
      <c r="F8" s="21"/>
      <c r="G8" s="21"/>
      <c r="H8" s="21"/>
    </row>
    <row r="9" spans="1:8" ht="52.5" x14ac:dyDescent="0.25">
      <c r="A9" s="21"/>
      <c r="B9" s="21"/>
      <c r="C9" s="21"/>
      <c r="D9" s="21"/>
      <c r="E9" s="7" t="s">
        <v>9</v>
      </c>
      <c r="F9" s="7" t="s">
        <v>10</v>
      </c>
      <c r="G9" s="5" t="s">
        <v>11</v>
      </c>
      <c r="H9" s="7" t="s">
        <v>12</v>
      </c>
    </row>
    <row r="10" spans="1:8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</row>
    <row r="11" spans="1:8" ht="16.5" customHeight="1" x14ac:dyDescent="0.25">
      <c r="A11" s="22" t="s">
        <v>13</v>
      </c>
      <c r="B11" s="22"/>
      <c r="C11" s="4">
        <v>2018</v>
      </c>
      <c r="D11" s="8">
        <v>18179.54</v>
      </c>
      <c r="E11" s="8">
        <v>0</v>
      </c>
      <c r="F11" s="8">
        <v>3050</v>
      </c>
      <c r="G11" s="8">
        <v>15129.54</v>
      </c>
      <c r="H11" s="8">
        <v>0</v>
      </c>
    </row>
    <row r="12" spans="1:8" x14ac:dyDescent="0.25">
      <c r="A12" s="22"/>
      <c r="B12" s="22"/>
      <c r="C12" s="4">
        <v>2019</v>
      </c>
      <c r="D12" s="8">
        <v>14556.85</v>
      </c>
      <c r="E12" s="8">
        <v>0</v>
      </c>
      <c r="F12" s="8">
        <v>0</v>
      </c>
      <c r="G12" s="8">
        <v>14556.85</v>
      </c>
      <c r="H12" s="8">
        <v>0</v>
      </c>
    </row>
    <row r="13" spans="1:8" x14ac:dyDescent="0.25">
      <c r="A13" s="22"/>
      <c r="B13" s="22"/>
      <c r="C13" s="4">
        <v>2020</v>
      </c>
      <c r="D13" s="8">
        <v>13040.28</v>
      </c>
      <c r="E13" s="8">
        <v>0</v>
      </c>
      <c r="F13" s="8">
        <v>400</v>
      </c>
      <c r="G13" s="8">
        <v>12640.28</v>
      </c>
      <c r="H13" s="8">
        <v>0</v>
      </c>
    </row>
    <row r="14" spans="1:8" x14ac:dyDescent="0.25">
      <c r="A14" s="22"/>
      <c r="B14" s="22"/>
      <c r="C14" s="4">
        <v>2021</v>
      </c>
      <c r="D14" s="8">
        <v>40485.339999999997</v>
      </c>
      <c r="E14" s="8">
        <v>0</v>
      </c>
      <c r="F14" s="8">
        <v>26715.85</v>
      </c>
      <c r="G14" s="8">
        <v>13769.49</v>
      </c>
      <c r="H14" s="8">
        <v>0</v>
      </c>
    </row>
    <row r="15" spans="1:8" x14ac:dyDescent="0.25">
      <c r="A15" s="22"/>
      <c r="B15" s="22"/>
      <c r="C15" s="4">
        <v>2022</v>
      </c>
      <c r="D15" s="8">
        <v>9723.6</v>
      </c>
      <c r="E15" s="8">
        <v>0</v>
      </c>
      <c r="F15" s="8">
        <v>1066</v>
      </c>
      <c r="G15" s="8">
        <v>8657.6</v>
      </c>
      <c r="H15" s="8">
        <v>0</v>
      </c>
    </row>
    <row r="16" spans="1:8" x14ac:dyDescent="0.25">
      <c r="A16" s="22"/>
      <c r="B16" s="22"/>
      <c r="C16" s="6">
        <v>2023</v>
      </c>
      <c r="D16" s="9">
        <f>D29+D41+D51</f>
        <v>6044.95</v>
      </c>
      <c r="E16" s="9">
        <f>E29+E41+E51</f>
        <v>0</v>
      </c>
      <c r="F16" s="9">
        <f>F29+F41+F51</f>
        <v>0</v>
      </c>
      <c r="G16" s="9">
        <f>G29+G41+G51</f>
        <v>6044.95</v>
      </c>
      <c r="H16" s="9">
        <f>H29+H41+H51</f>
        <v>0</v>
      </c>
    </row>
    <row r="17" spans="1:8" x14ac:dyDescent="0.25">
      <c r="A17" s="22"/>
      <c r="B17" s="22"/>
      <c r="C17" s="4">
        <v>2024</v>
      </c>
      <c r="D17" s="8">
        <f>D31+D42+D52</f>
        <v>6158.39</v>
      </c>
      <c r="E17" s="8">
        <f t="shared" ref="E17:H17" si="0">E31+E42+E52</f>
        <v>0</v>
      </c>
      <c r="F17" s="8">
        <f t="shared" si="0"/>
        <v>0</v>
      </c>
      <c r="G17" s="8">
        <f t="shared" si="0"/>
        <v>6158.39</v>
      </c>
      <c r="H17" s="8">
        <f t="shared" si="0"/>
        <v>0</v>
      </c>
    </row>
    <row r="18" spans="1:8" x14ac:dyDescent="0.25">
      <c r="A18" s="22"/>
      <c r="B18" s="22"/>
      <c r="C18" s="4">
        <v>2025</v>
      </c>
      <c r="D18" s="8">
        <f t="shared" ref="D18:H23" si="1">D32+D43+D53</f>
        <v>3764.7</v>
      </c>
      <c r="E18" s="8">
        <f t="shared" si="1"/>
        <v>0</v>
      </c>
      <c r="F18" s="8">
        <f t="shared" si="1"/>
        <v>0</v>
      </c>
      <c r="G18" s="8">
        <f t="shared" si="1"/>
        <v>3764.7</v>
      </c>
      <c r="H18" s="8">
        <f t="shared" si="1"/>
        <v>0</v>
      </c>
    </row>
    <row r="19" spans="1:8" x14ac:dyDescent="0.25">
      <c r="A19" s="22"/>
      <c r="B19" s="22"/>
      <c r="C19" s="4">
        <v>2026</v>
      </c>
      <c r="D19" s="8">
        <f t="shared" si="1"/>
        <v>4959.22</v>
      </c>
      <c r="E19" s="8">
        <f t="shared" si="1"/>
        <v>0</v>
      </c>
      <c r="F19" s="8">
        <f t="shared" si="1"/>
        <v>0</v>
      </c>
      <c r="G19" s="8">
        <f t="shared" si="1"/>
        <v>4959.22</v>
      </c>
      <c r="H19" s="8">
        <f t="shared" si="1"/>
        <v>0</v>
      </c>
    </row>
    <row r="20" spans="1:8" x14ac:dyDescent="0.25">
      <c r="A20" s="22"/>
      <c r="B20" s="22"/>
      <c r="C20" s="4">
        <v>2027</v>
      </c>
      <c r="D20" s="8">
        <f t="shared" si="1"/>
        <v>4959.22</v>
      </c>
      <c r="E20" s="8">
        <f t="shared" si="1"/>
        <v>0</v>
      </c>
      <c r="F20" s="8">
        <f t="shared" si="1"/>
        <v>0</v>
      </c>
      <c r="G20" s="8">
        <f t="shared" si="1"/>
        <v>4959.22</v>
      </c>
      <c r="H20" s="8">
        <f t="shared" si="1"/>
        <v>0</v>
      </c>
    </row>
    <row r="21" spans="1:8" x14ac:dyDescent="0.25">
      <c r="A21" s="22"/>
      <c r="B21" s="22"/>
      <c r="C21" s="4">
        <v>2028</v>
      </c>
      <c r="D21" s="8">
        <f t="shared" si="1"/>
        <v>4959.22</v>
      </c>
      <c r="E21" s="8">
        <f t="shared" si="1"/>
        <v>0</v>
      </c>
      <c r="F21" s="8">
        <f t="shared" si="1"/>
        <v>0</v>
      </c>
      <c r="G21" s="8">
        <f t="shared" si="1"/>
        <v>4959.22</v>
      </c>
      <c r="H21" s="8">
        <f t="shared" si="1"/>
        <v>0</v>
      </c>
    </row>
    <row r="22" spans="1:8" x14ac:dyDescent="0.25">
      <c r="A22" s="22"/>
      <c r="B22" s="22"/>
      <c r="C22" s="4">
        <v>2029</v>
      </c>
      <c r="D22" s="8">
        <f t="shared" si="1"/>
        <v>4959.22</v>
      </c>
      <c r="E22" s="8">
        <f t="shared" si="1"/>
        <v>0</v>
      </c>
      <c r="F22" s="8">
        <f t="shared" si="1"/>
        <v>0</v>
      </c>
      <c r="G22" s="8">
        <f t="shared" si="1"/>
        <v>4959.22</v>
      </c>
      <c r="H22" s="8">
        <f t="shared" si="1"/>
        <v>0</v>
      </c>
    </row>
    <row r="23" spans="1:8" x14ac:dyDescent="0.25">
      <c r="A23" s="22"/>
      <c r="B23" s="22"/>
      <c r="C23" s="4">
        <v>2030</v>
      </c>
      <c r="D23" s="8">
        <f t="shared" si="1"/>
        <v>4959.22</v>
      </c>
      <c r="E23" s="8">
        <f t="shared" si="1"/>
        <v>0</v>
      </c>
      <c r="F23" s="8">
        <f t="shared" si="1"/>
        <v>0</v>
      </c>
      <c r="G23" s="8">
        <f t="shared" si="1"/>
        <v>4959.22</v>
      </c>
      <c r="H23" s="8">
        <f t="shared" si="1"/>
        <v>0</v>
      </c>
    </row>
    <row r="24" spans="1:8" x14ac:dyDescent="0.25">
      <c r="A24" s="22"/>
      <c r="B24" s="22"/>
      <c r="C24" s="14" t="s">
        <v>14</v>
      </c>
      <c r="D24" s="10">
        <f>SUM(D11:D23)</f>
        <v>136749.75</v>
      </c>
      <c r="E24" s="10">
        <f t="shared" ref="E24:H24" si="2">SUM(E11:E23)</f>
        <v>0</v>
      </c>
      <c r="F24" s="10">
        <f t="shared" si="2"/>
        <v>31231.85</v>
      </c>
      <c r="G24" s="10">
        <f t="shared" si="2"/>
        <v>105517.9</v>
      </c>
      <c r="H24" s="10">
        <f t="shared" si="2"/>
        <v>0</v>
      </c>
    </row>
    <row r="25" spans="1:8" ht="15.75" x14ac:dyDescent="0.25">
      <c r="A25" s="26" t="s">
        <v>15</v>
      </c>
      <c r="B25" s="27"/>
      <c r="C25" s="27"/>
      <c r="D25" s="27"/>
      <c r="E25" s="27"/>
      <c r="F25" s="27"/>
      <c r="G25" s="27"/>
      <c r="H25" s="28"/>
    </row>
    <row r="26" spans="1:8" ht="45" customHeight="1" x14ac:dyDescent="0.25">
      <c r="A26" s="18" t="s">
        <v>16</v>
      </c>
      <c r="B26" s="17" t="s">
        <v>17</v>
      </c>
      <c r="C26" s="4">
        <v>2022</v>
      </c>
      <c r="D26" s="8">
        <v>1087.92</v>
      </c>
      <c r="E26" s="8">
        <v>0</v>
      </c>
      <c r="F26" s="8">
        <v>1066</v>
      </c>
      <c r="G26" s="8">
        <v>21.92</v>
      </c>
      <c r="H26" s="8">
        <v>0</v>
      </c>
    </row>
    <row r="27" spans="1:8" x14ac:dyDescent="0.25">
      <c r="A27" s="18"/>
      <c r="B27" s="17"/>
      <c r="C27" s="15" t="s">
        <v>14</v>
      </c>
      <c r="D27" s="11">
        <f>SUM(D26)</f>
        <v>1087.92</v>
      </c>
      <c r="E27" s="11">
        <f t="shared" ref="E27:H27" si="3">SUM(E26)</f>
        <v>0</v>
      </c>
      <c r="F27" s="11">
        <f t="shared" si="3"/>
        <v>1066</v>
      </c>
      <c r="G27" s="11">
        <f t="shared" si="3"/>
        <v>21.92</v>
      </c>
      <c r="H27" s="11">
        <f t="shared" si="3"/>
        <v>0</v>
      </c>
    </row>
    <row r="28" spans="1:8" ht="15.75" customHeight="1" x14ac:dyDescent="0.25">
      <c r="A28" s="18" t="s">
        <v>18</v>
      </c>
      <c r="B28" s="17" t="s">
        <v>17</v>
      </c>
      <c r="C28" s="4">
        <v>2022</v>
      </c>
      <c r="D28" s="8">
        <v>3200</v>
      </c>
      <c r="E28" s="8">
        <v>0</v>
      </c>
      <c r="F28" s="8">
        <v>0</v>
      </c>
      <c r="G28" s="8">
        <v>3200</v>
      </c>
      <c r="H28" s="8">
        <v>0</v>
      </c>
    </row>
    <row r="29" spans="1:8" x14ac:dyDescent="0.25">
      <c r="A29" s="18"/>
      <c r="B29" s="17"/>
      <c r="C29" s="6">
        <v>2023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x14ac:dyDescent="0.25">
      <c r="A30" s="18"/>
      <c r="B30" s="17"/>
      <c r="C30" s="15" t="s">
        <v>14</v>
      </c>
      <c r="D30" s="11">
        <f>SUM(D28:D29)</f>
        <v>3200</v>
      </c>
      <c r="E30" s="11">
        <f>SUM(E28:E29)</f>
        <v>0</v>
      </c>
      <c r="F30" s="11">
        <f>SUM(F28:F29)</f>
        <v>0</v>
      </c>
      <c r="G30" s="11">
        <f>SUM(G28:G29)</f>
        <v>3200</v>
      </c>
      <c r="H30" s="11">
        <f>SUM(H28:H29)</f>
        <v>0</v>
      </c>
    </row>
    <row r="31" spans="1:8" x14ac:dyDescent="0.25">
      <c r="A31" s="34" t="s">
        <v>23</v>
      </c>
      <c r="B31" s="17" t="s">
        <v>17</v>
      </c>
      <c r="C31" s="13">
        <v>2024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</row>
    <row r="32" spans="1:8" x14ac:dyDescent="0.25">
      <c r="A32" s="35"/>
      <c r="B32" s="17"/>
      <c r="C32" s="13">
        <v>2025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</row>
    <row r="33" spans="1:8" x14ac:dyDescent="0.25">
      <c r="A33" s="35"/>
      <c r="B33" s="17"/>
      <c r="C33" s="13">
        <v>2026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</row>
    <row r="34" spans="1:8" x14ac:dyDescent="0.25">
      <c r="A34" s="35"/>
      <c r="B34" s="17"/>
      <c r="C34" s="13">
        <v>2027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</row>
    <row r="35" spans="1:8" x14ac:dyDescent="0.25">
      <c r="A35" s="35"/>
      <c r="B35" s="17"/>
      <c r="C35" s="13">
        <v>2028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</row>
    <row r="36" spans="1:8" x14ac:dyDescent="0.25">
      <c r="A36" s="35"/>
      <c r="B36" s="17"/>
      <c r="C36" s="13">
        <v>2029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</row>
    <row r="37" spans="1:8" x14ac:dyDescent="0.25">
      <c r="A37" s="35"/>
      <c r="B37" s="17"/>
      <c r="C37" s="13">
        <v>2030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</row>
    <row r="38" spans="1:8" x14ac:dyDescent="0.25">
      <c r="A38" s="36"/>
      <c r="B38" s="17"/>
      <c r="C38" s="15" t="s">
        <v>14</v>
      </c>
      <c r="D38" s="11">
        <f>SUM(D31:D37)</f>
        <v>0</v>
      </c>
      <c r="E38" s="11">
        <f>SUM(E31:E37)</f>
        <v>0</v>
      </c>
      <c r="F38" s="11">
        <f>SUM(F31:F37)</f>
        <v>0</v>
      </c>
      <c r="G38" s="11">
        <f>SUM(G31:G37)</f>
        <v>0</v>
      </c>
      <c r="H38" s="11">
        <f>SUM(H31:H37)</f>
        <v>0</v>
      </c>
    </row>
    <row r="39" spans="1:8" ht="15.75" x14ac:dyDescent="0.25">
      <c r="A39" s="23" t="s">
        <v>19</v>
      </c>
      <c r="B39" s="24"/>
      <c r="C39" s="24"/>
      <c r="D39" s="24"/>
      <c r="E39" s="24"/>
      <c r="F39" s="24"/>
      <c r="G39" s="24"/>
      <c r="H39" s="25"/>
    </row>
    <row r="40" spans="1:8" ht="16.5" customHeight="1" x14ac:dyDescent="0.25">
      <c r="A40" s="18" t="s">
        <v>20</v>
      </c>
      <c r="B40" s="17" t="s">
        <v>17</v>
      </c>
      <c r="C40" s="4">
        <v>2022</v>
      </c>
      <c r="D40" s="8">
        <v>5235.7299999999996</v>
      </c>
      <c r="E40" s="8">
        <v>0</v>
      </c>
      <c r="F40" s="8">
        <v>0</v>
      </c>
      <c r="G40" s="8">
        <v>5235.7299999999996</v>
      </c>
      <c r="H40" s="8">
        <v>0</v>
      </c>
    </row>
    <row r="41" spans="1:8" x14ac:dyDescent="0.25">
      <c r="A41" s="18"/>
      <c r="B41" s="17"/>
      <c r="C41" s="6">
        <v>2023</v>
      </c>
      <c r="D41" s="9">
        <v>6044.95</v>
      </c>
      <c r="E41" s="9">
        <v>0</v>
      </c>
      <c r="F41" s="9">
        <v>0</v>
      </c>
      <c r="G41" s="9">
        <v>6044.95</v>
      </c>
      <c r="H41" s="9">
        <v>0</v>
      </c>
    </row>
    <row r="42" spans="1:8" x14ac:dyDescent="0.25">
      <c r="A42" s="18"/>
      <c r="B42" s="17"/>
      <c r="C42" s="4">
        <v>2024</v>
      </c>
      <c r="D42" s="8">
        <v>6158.39</v>
      </c>
      <c r="E42" s="8">
        <v>0</v>
      </c>
      <c r="F42" s="8">
        <v>0</v>
      </c>
      <c r="G42" s="8">
        <v>6158.39</v>
      </c>
      <c r="H42" s="8">
        <v>0</v>
      </c>
    </row>
    <row r="43" spans="1:8" x14ac:dyDescent="0.25">
      <c r="A43" s="18"/>
      <c r="B43" s="17"/>
      <c r="C43" s="4">
        <v>2025</v>
      </c>
      <c r="D43" s="8">
        <v>3764.7</v>
      </c>
      <c r="E43" s="8">
        <v>0</v>
      </c>
      <c r="F43" s="8">
        <v>0</v>
      </c>
      <c r="G43" s="8">
        <v>3764.7</v>
      </c>
      <c r="H43" s="8">
        <v>0</v>
      </c>
    </row>
    <row r="44" spans="1:8" x14ac:dyDescent="0.25">
      <c r="A44" s="18"/>
      <c r="B44" s="17"/>
      <c r="C44" s="4">
        <v>2026</v>
      </c>
      <c r="D44" s="8">
        <v>4959.22</v>
      </c>
      <c r="E44" s="8">
        <v>0</v>
      </c>
      <c r="F44" s="8">
        <v>0</v>
      </c>
      <c r="G44" s="8">
        <v>4959.22</v>
      </c>
      <c r="H44" s="8">
        <v>0</v>
      </c>
    </row>
    <row r="45" spans="1:8" x14ac:dyDescent="0.25">
      <c r="A45" s="18"/>
      <c r="B45" s="17"/>
      <c r="C45" s="4">
        <v>2027</v>
      </c>
      <c r="D45" s="8">
        <v>4959.22</v>
      </c>
      <c r="E45" s="8">
        <v>0</v>
      </c>
      <c r="F45" s="8">
        <v>0</v>
      </c>
      <c r="G45" s="8">
        <v>4959.22</v>
      </c>
      <c r="H45" s="8">
        <v>0</v>
      </c>
    </row>
    <row r="46" spans="1:8" x14ac:dyDescent="0.25">
      <c r="A46" s="18"/>
      <c r="B46" s="17"/>
      <c r="C46" s="4">
        <v>2028</v>
      </c>
      <c r="D46" s="8">
        <v>4959.22</v>
      </c>
      <c r="E46" s="8">
        <v>0</v>
      </c>
      <c r="F46" s="8">
        <v>0</v>
      </c>
      <c r="G46" s="8">
        <v>4959.22</v>
      </c>
      <c r="H46" s="8">
        <v>0</v>
      </c>
    </row>
    <row r="47" spans="1:8" x14ac:dyDescent="0.25">
      <c r="A47" s="18"/>
      <c r="B47" s="17"/>
      <c r="C47" s="4">
        <v>2029</v>
      </c>
      <c r="D47" s="8">
        <v>4959.22</v>
      </c>
      <c r="E47" s="8">
        <v>0</v>
      </c>
      <c r="F47" s="8">
        <v>0</v>
      </c>
      <c r="G47" s="8">
        <v>4959.22</v>
      </c>
      <c r="H47" s="8">
        <v>0</v>
      </c>
    </row>
    <row r="48" spans="1:8" x14ac:dyDescent="0.25">
      <c r="A48" s="18"/>
      <c r="B48" s="17"/>
      <c r="C48" s="4">
        <v>2030</v>
      </c>
      <c r="D48" s="8">
        <v>4959.22</v>
      </c>
      <c r="E48" s="8">
        <v>0</v>
      </c>
      <c r="F48" s="8">
        <v>0</v>
      </c>
      <c r="G48" s="8">
        <v>4959.22</v>
      </c>
      <c r="H48" s="8">
        <v>0</v>
      </c>
    </row>
    <row r="49" spans="1:8" x14ac:dyDescent="0.25">
      <c r="A49" s="18"/>
      <c r="B49" s="17"/>
      <c r="C49" s="16" t="s">
        <v>14</v>
      </c>
      <c r="D49" s="12">
        <f>SUM(D40:D48)</f>
        <v>45999.87</v>
      </c>
      <c r="E49" s="12">
        <f t="shared" ref="E49:H49" si="4">SUM(E40:E48)</f>
        <v>0</v>
      </c>
      <c r="F49" s="12">
        <f t="shared" si="4"/>
        <v>0</v>
      </c>
      <c r="G49" s="12">
        <f t="shared" si="4"/>
        <v>45999.87</v>
      </c>
      <c r="H49" s="12">
        <f t="shared" si="4"/>
        <v>0</v>
      </c>
    </row>
    <row r="50" spans="1:8" ht="15.75" customHeight="1" x14ac:dyDescent="0.25">
      <c r="A50" s="18" t="s">
        <v>21</v>
      </c>
      <c r="B50" s="17" t="s">
        <v>17</v>
      </c>
      <c r="C50" s="4">
        <v>2022</v>
      </c>
      <c r="D50" s="8">
        <v>199.95</v>
      </c>
      <c r="E50" s="8">
        <v>0</v>
      </c>
      <c r="F50" s="8">
        <v>0</v>
      </c>
      <c r="G50" s="8">
        <v>199.95</v>
      </c>
      <c r="H50" s="8">
        <v>0</v>
      </c>
    </row>
    <row r="51" spans="1:8" x14ac:dyDescent="0.25">
      <c r="A51" s="18"/>
      <c r="B51" s="17"/>
      <c r="C51" s="6">
        <v>2023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x14ac:dyDescent="0.25">
      <c r="A52" s="18"/>
      <c r="B52" s="17"/>
      <c r="C52" s="4">
        <v>2024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x14ac:dyDescent="0.25">
      <c r="A53" s="18"/>
      <c r="B53" s="17"/>
      <c r="C53" s="4">
        <v>2025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x14ac:dyDescent="0.25">
      <c r="A54" s="18"/>
      <c r="B54" s="17"/>
      <c r="C54" s="4">
        <v>2026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x14ac:dyDescent="0.25">
      <c r="A55" s="18"/>
      <c r="B55" s="17"/>
      <c r="C55" s="4">
        <v>2027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x14ac:dyDescent="0.25">
      <c r="A56" s="18"/>
      <c r="B56" s="17"/>
      <c r="C56" s="4">
        <v>2028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x14ac:dyDescent="0.25">
      <c r="A57" s="18"/>
      <c r="B57" s="17"/>
      <c r="C57" s="4">
        <v>2029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x14ac:dyDescent="0.25">
      <c r="A58" s="18"/>
      <c r="B58" s="17"/>
      <c r="C58" s="4">
        <v>2030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x14ac:dyDescent="0.25">
      <c r="A59" s="18"/>
      <c r="B59" s="17"/>
      <c r="C59" s="16" t="s">
        <v>14</v>
      </c>
      <c r="D59" s="12">
        <f>SUM(D50:D58)</f>
        <v>199.95</v>
      </c>
      <c r="E59" s="12">
        <f t="shared" ref="E59:H59" si="5">SUM(E50:E58)</f>
        <v>0</v>
      </c>
      <c r="F59" s="12">
        <f t="shared" si="5"/>
        <v>0</v>
      </c>
      <c r="G59" s="12">
        <f t="shared" si="5"/>
        <v>199.95</v>
      </c>
      <c r="H59" s="12">
        <f t="shared" si="5"/>
        <v>0</v>
      </c>
    </row>
    <row r="60" spans="1:8" x14ac:dyDescent="0.25">
      <c r="A60" s="3"/>
    </row>
  </sheetData>
  <mergeCells count="23">
    <mergeCell ref="B28:B30"/>
    <mergeCell ref="A28:A30"/>
    <mergeCell ref="B6:B9"/>
    <mergeCell ref="C6:C9"/>
    <mergeCell ref="D6:H6"/>
    <mergeCell ref="D7:H7"/>
    <mergeCell ref="E8:H8"/>
    <mergeCell ref="B40:B49"/>
    <mergeCell ref="A40:A49"/>
    <mergeCell ref="B50:B59"/>
    <mergeCell ref="A50:A59"/>
    <mergeCell ref="A1:H1"/>
    <mergeCell ref="A2:H2"/>
    <mergeCell ref="A4:H4"/>
    <mergeCell ref="D8:D9"/>
    <mergeCell ref="A11:B24"/>
    <mergeCell ref="A31:A38"/>
    <mergeCell ref="B31:B38"/>
    <mergeCell ref="B26:B27"/>
    <mergeCell ref="A39:H39"/>
    <mergeCell ref="A25:H25"/>
    <mergeCell ref="A26:A27"/>
    <mergeCell ref="A6:A9"/>
  </mergeCells>
  <pageMargins left="0.51181102362204722" right="0.51181102362204722" top="0.74803149606299213" bottom="0.55118110236220474" header="0.31496062992125984" footer="0.31496062992125984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RePack by SPecialiST</cp:lastModifiedBy>
  <cp:lastPrinted>2024-01-25T05:46:22Z</cp:lastPrinted>
  <dcterms:created xsi:type="dcterms:W3CDTF">2023-04-07T09:06:33Z</dcterms:created>
  <dcterms:modified xsi:type="dcterms:W3CDTF">2024-01-25T05:46:24Z</dcterms:modified>
</cp:coreProperties>
</file>