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2" i="1" l="1"/>
  <c r="G23" i="1"/>
  <c r="F22" i="1"/>
  <c r="F23" i="1"/>
  <c r="E22" i="1"/>
  <c r="E23" i="1"/>
  <c r="E21" i="1"/>
  <c r="F21" i="1"/>
  <c r="G21" i="1"/>
  <c r="E20" i="1"/>
  <c r="F20" i="1"/>
  <c r="G20" i="1"/>
  <c r="E19" i="1"/>
  <c r="F19" i="1"/>
  <c r="G19" i="1"/>
  <c r="E18" i="1"/>
  <c r="F18" i="1"/>
  <c r="G18" i="1"/>
  <c r="D18" i="1"/>
  <c r="D19" i="1"/>
  <c r="D20" i="1"/>
  <c r="D21" i="1"/>
  <c r="D22" i="1"/>
  <c r="D23" i="1"/>
  <c r="E17" i="1"/>
  <c r="F17" i="1"/>
  <c r="G17" i="1"/>
  <c r="D17" i="1"/>
  <c r="H60" i="1"/>
  <c r="G60" i="1"/>
  <c r="F60" i="1"/>
  <c r="E60" i="1"/>
  <c r="D60" i="1"/>
  <c r="H52" i="1"/>
  <c r="G52" i="1"/>
  <c r="F52" i="1"/>
  <c r="E52" i="1"/>
  <c r="D52" i="1"/>
  <c r="H44" i="1"/>
  <c r="G44" i="1"/>
  <c r="F44" i="1"/>
  <c r="E44" i="1"/>
  <c r="D44" i="1"/>
  <c r="E81" i="1" l="1"/>
  <c r="F81" i="1"/>
  <c r="G81" i="1"/>
  <c r="H81" i="1"/>
  <c r="D81" i="1"/>
  <c r="E71" i="1"/>
  <c r="F71" i="1"/>
  <c r="G71" i="1"/>
  <c r="H71" i="1"/>
  <c r="D71" i="1"/>
  <c r="E36" i="1"/>
  <c r="F36" i="1"/>
  <c r="G36" i="1"/>
  <c r="H36" i="1"/>
  <c r="D36" i="1"/>
  <c r="E34" i="1"/>
  <c r="F34" i="1"/>
  <c r="G34" i="1"/>
  <c r="H34" i="1"/>
  <c r="D34" i="1"/>
  <c r="E31" i="1"/>
  <c r="F31" i="1"/>
  <c r="G31" i="1"/>
  <c r="H31" i="1"/>
  <c r="E28" i="1"/>
  <c r="F28" i="1"/>
  <c r="G28" i="1"/>
  <c r="H28" i="1"/>
  <c r="D31" i="1"/>
  <c r="D28" i="1"/>
  <c r="H24" i="1"/>
  <c r="E16" i="1" l="1"/>
  <c r="E24" i="1" s="1"/>
  <c r="F16" i="1"/>
  <c r="G16" i="1"/>
  <c r="D16" i="1"/>
  <c r="D24" i="1" l="1"/>
  <c r="G24" i="1"/>
  <c r="F24" i="1"/>
</calcChain>
</file>

<file path=xl/sharedStrings.xml><?xml version="1.0" encoding="utf-8"?>
<sst xmlns="http://schemas.openxmlformats.org/spreadsheetml/2006/main" count="46" uniqueCount="29">
  <si>
    <t xml:space="preserve">План реализации муниципальной программы </t>
  </si>
  <si>
    <t>«Благоустройство и санитарное содержание территории Будогощского городского поселения»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</si>
  <si>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</si>
  <si>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</si>
  <si>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</si>
  <si>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</si>
  <si>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</si>
  <si>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</si>
  <si>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</si>
  <si>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</si>
  <si>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</si>
  <si>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</si>
  <si>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</si>
  <si>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«Благоустройство и санитарное содержание территории Будогощского городского поселения»</t>
  </si>
  <si>
    <t>Итого</t>
  </si>
  <si>
    <t>Проектная часть</t>
  </si>
  <si>
    <t>Федеральный проект "Формирование комфортной городской среды"</t>
  </si>
  <si>
    <t>Администрация Будогощского городского поселения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</si>
  <si>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</si>
  <si>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"Благоустройство сельских территорий"</t>
  </si>
  <si>
    <t>Мероприятия, направленные на достижение целей федерального проекта "Патриотическое воспитание"</t>
  </si>
  <si>
    <t>Процессная часть</t>
  </si>
  <si>
    <t>Комплекс процессных мероприятий «Содержание и благоустройство территории муниципального образования»</t>
  </si>
  <si>
    <t>Комплекс процессных мероприятий "Организация ритуальных услуг и содержание кладбищ"</t>
  </si>
  <si>
    <t>Региональный проект "Формирование комфортной городской среды"</t>
  </si>
  <si>
    <t>Отраслевой проект "Эффективное обращение с отходами производства и потребления на территории Ленинградской области"</t>
  </si>
  <si>
    <t>Отраслевой проект "Благоустройство сельских территорий"</t>
  </si>
  <si>
    <t>Приложение 1</t>
  </si>
  <si>
    <t xml:space="preserve">к постановлению от  27.02.2024г № 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</si>
</sst>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A3" sqref="A3:H3"/>
    </sheetView>
  </sheetViews>
  <sheetFormatPr defaultRowHeight="15" x14ac:dyDescent="0.25"/>
  <cols>
    <col min="1" max="1" width="62.28515625" customWidth="1"/>
    <col min="2" max="2" width="12.7109375" customWidth="1"/>
    <col min="3" max="3" width="13.5703125" customWidth="1"/>
    <col min="4" max="8" width="14.85546875" customWidth="1"/>
  </cols>
  <sheetData>
    <row r="1" spans="1:8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x14ac:dyDescent="0.25">
      <c r="A2" s="16" t="s">
        <v>28</v>
      </c>
      <c r="B2" s="16"/>
      <c r="C2" s="16"/>
      <c r="D2" s="16"/>
      <c r="E2" s="16"/>
      <c r="F2" s="16"/>
      <c r="G2" s="16"/>
      <c r="H2" s="16"/>
    </row>
    <row r="3" spans="1:8" ht="15.75" x14ac:dyDescent="0.25">
      <c r="A3" s="17" t="s">
        <v>0</v>
      </c>
      <c r="B3" s="17"/>
      <c r="C3" s="17"/>
      <c r="D3" s="17"/>
      <c r="E3" s="17"/>
      <c r="F3" s="17"/>
      <c r="G3" s="17"/>
      <c r="H3" s="17"/>
    </row>
    <row r="4" spans="1:8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8" ht="8.25" customHeight="1" x14ac:dyDescent="0.25">
      <c r="A5" s="1"/>
    </row>
    <row r="6" spans="1:8" x14ac:dyDescent="0.25">
      <c r="A6" s="20" t="s">
        <v>2</v>
      </c>
      <c r="B6" s="20" t="s">
        <v>3</v>
      </c>
      <c r="C6" s="22" t="s">
        <v>4</v>
      </c>
      <c r="D6" s="23" t="s">
        <v>5</v>
      </c>
      <c r="E6" s="24"/>
      <c r="F6" s="24"/>
      <c r="G6" s="24"/>
      <c r="H6" s="25"/>
    </row>
    <row r="7" spans="1:8" x14ac:dyDescent="0.25">
      <c r="A7" s="20"/>
      <c r="B7" s="20"/>
      <c r="C7" s="22"/>
      <c r="D7" s="26" t="s">
        <v>6</v>
      </c>
      <c r="E7" s="26"/>
      <c r="F7" s="26"/>
      <c r="G7" s="26"/>
      <c r="H7" s="26"/>
    </row>
    <row r="8" spans="1:8" x14ac:dyDescent="0.25">
      <c r="A8" s="20"/>
      <c r="B8" s="20"/>
      <c r="C8" s="20"/>
      <c r="D8" s="21" t="s">
        <v>7</v>
      </c>
      <c r="E8" s="20" t="s">
        <v>8</v>
      </c>
      <c r="F8" s="20"/>
      <c r="G8" s="20"/>
      <c r="H8" s="20"/>
    </row>
    <row r="9" spans="1:8" ht="56.25" customHeight="1" x14ac:dyDescent="0.25">
      <c r="A9" s="21"/>
      <c r="B9" s="21"/>
      <c r="C9" s="21"/>
      <c r="D9" s="27"/>
      <c r="E9" s="8" t="s">
        <v>9</v>
      </c>
      <c r="F9" s="8" t="s">
        <v>10</v>
      </c>
      <c r="G9" s="9" t="s">
        <v>11</v>
      </c>
      <c r="H9" s="8" t="s">
        <v>12</v>
      </c>
    </row>
    <row r="10" spans="1:8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4.25" customHeight="1" x14ac:dyDescent="0.25">
      <c r="A11" s="28" t="s">
        <v>13</v>
      </c>
      <c r="B11" s="28"/>
      <c r="C11" s="7">
        <v>2018</v>
      </c>
      <c r="D11" s="2">
        <v>22795.07</v>
      </c>
      <c r="E11" s="2">
        <v>2912.5</v>
      </c>
      <c r="F11" s="2">
        <v>9894.41</v>
      </c>
      <c r="G11" s="2">
        <v>9988.16</v>
      </c>
      <c r="H11" s="2">
        <v>0</v>
      </c>
    </row>
    <row r="12" spans="1:8" ht="14.25" customHeight="1" x14ac:dyDescent="0.25">
      <c r="A12" s="28"/>
      <c r="B12" s="28"/>
      <c r="C12" s="7">
        <v>2019</v>
      </c>
      <c r="D12" s="2">
        <v>11609.55</v>
      </c>
      <c r="E12" s="2">
        <v>0</v>
      </c>
      <c r="F12" s="2">
        <v>5371.48</v>
      </c>
      <c r="G12" s="2">
        <v>6238.07</v>
      </c>
      <c r="H12" s="2">
        <v>0</v>
      </c>
    </row>
    <row r="13" spans="1:8" ht="14.25" customHeight="1" x14ac:dyDescent="0.25">
      <c r="A13" s="28"/>
      <c r="B13" s="28"/>
      <c r="C13" s="7">
        <v>2020</v>
      </c>
      <c r="D13" s="2">
        <v>9030.23</v>
      </c>
      <c r="E13" s="2">
        <v>0</v>
      </c>
      <c r="F13" s="2">
        <v>5657.2</v>
      </c>
      <c r="G13" s="2">
        <v>3373.03</v>
      </c>
      <c r="H13" s="2">
        <v>0</v>
      </c>
    </row>
    <row r="14" spans="1:8" x14ac:dyDescent="0.25">
      <c r="A14" s="28"/>
      <c r="B14" s="28"/>
      <c r="C14" s="7">
        <v>2021</v>
      </c>
      <c r="D14" s="2">
        <v>9274.98</v>
      </c>
      <c r="E14" s="2">
        <v>0</v>
      </c>
      <c r="F14" s="2">
        <v>5823.05</v>
      </c>
      <c r="G14" s="2">
        <v>3451.93</v>
      </c>
      <c r="H14" s="2">
        <v>0</v>
      </c>
    </row>
    <row r="15" spans="1:8" ht="14.25" customHeight="1" x14ac:dyDescent="0.25">
      <c r="A15" s="28"/>
      <c r="B15" s="28"/>
      <c r="C15" s="7">
        <v>2022</v>
      </c>
      <c r="D15" s="2">
        <v>22010.52</v>
      </c>
      <c r="E15" s="2">
        <v>3140.2</v>
      </c>
      <c r="F15" s="2">
        <v>12403.25</v>
      </c>
      <c r="G15" s="2">
        <v>6467.07</v>
      </c>
      <c r="H15" s="2">
        <v>0</v>
      </c>
    </row>
    <row r="16" spans="1:8" ht="14.25" customHeight="1" x14ac:dyDescent="0.25">
      <c r="A16" s="28"/>
      <c r="B16" s="28"/>
      <c r="C16" s="14">
        <v>2023</v>
      </c>
      <c r="D16" s="2">
        <f>D27+D30+D33+D35+D63+D73</f>
        <v>31907.350000000002</v>
      </c>
      <c r="E16" s="2">
        <f>E27+E30+E33+E35+E63+E73</f>
        <v>5311.0300000000007</v>
      </c>
      <c r="F16" s="2">
        <f>F27+F30+F33+F35+F63+F73</f>
        <v>15762.11</v>
      </c>
      <c r="G16" s="2">
        <f>G27+G30+G33+G35+G63+G73</f>
        <v>10834.21</v>
      </c>
      <c r="H16" s="2">
        <v>0</v>
      </c>
    </row>
    <row r="17" spans="1:8" x14ac:dyDescent="0.25">
      <c r="A17" s="28"/>
      <c r="B17" s="28"/>
      <c r="C17" s="15">
        <v>2024</v>
      </c>
      <c r="D17" s="3">
        <f>D37+D45+D53+D64+D74</f>
        <v>16274.02</v>
      </c>
      <c r="E17" s="3">
        <f t="shared" ref="E17:G17" si="0">E37+E45+E53+E64+E74</f>
        <v>2741.4</v>
      </c>
      <c r="F17" s="3">
        <f t="shared" si="0"/>
        <v>8098.91</v>
      </c>
      <c r="G17" s="3">
        <f t="shared" si="0"/>
        <v>5433.7100000000009</v>
      </c>
      <c r="H17" s="3">
        <v>0</v>
      </c>
    </row>
    <row r="18" spans="1:8" x14ac:dyDescent="0.25">
      <c r="A18" s="28"/>
      <c r="B18" s="28"/>
      <c r="C18" s="7">
        <v>2025</v>
      </c>
      <c r="D18" s="2">
        <f t="shared" ref="D18:G23" si="1">D38+D46+D54+D65+D75</f>
        <v>4082.2299999999996</v>
      </c>
      <c r="E18" s="2">
        <f t="shared" si="1"/>
        <v>0</v>
      </c>
      <c r="F18" s="2">
        <f t="shared" si="1"/>
        <v>0</v>
      </c>
      <c r="G18" s="2">
        <f t="shared" si="1"/>
        <v>4082.2299999999996</v>
      </c>
      <c r="H18" s="2">
        <v>0</v>
      </c>
    </row>
    <row r="19" spans="1:8" x14ac:dyDescent="0.25">
      <c r="A19" s="28"/>
      <c r="B19" s="28"/>
      <c r="C19" s="7">
        <v>2026</v>
      </c>
      <c r="D19" s="2">
        <f t="shared" si="1"/>
        <v>1728.18</v>
      </c>
      <c r="E19" s="2">
        <f t="shared" si="1"/>
        <v>0</v>
      </c>
      <c r="F19" s="2">
        <f t="shared" si="1"/>
        <v>0</v>
      </c>
      <c r="G19" s="2">
        <f t="shared" si="1"/>
        <v>1728.18</v>
      </c>
      <c r="H19" s="2">
        <v>0</v>
      </c>
    </row>
    <row r="20" spans="1:8" x14ac:dyDescent="0.25">
      <c r="A20" s="28"/>
      <c r="B20" s="28"/>
      <c r="C20" s="7">
        <v>2027</v>
      </c>
      <c r="D20" s="2">
        <f t="shared" si="1"/>
        <v>1679.9</v>
      </c>
      <c r="E20" s="2">
        <f t="shared" si="1"/>
        <v>0</v>
      </c>
      <c r="F20" s="2">
        <f t="shared" si="1"/>
        <v>0</v>
      </c>
      <c r="G20" s="2">
        <f t="shared" si="1"/>
        <v>1679.9</v>
      </c>
      <c r="H20" s="2">
        <v>0</v>
      </c>
    </row>
    <row r="21" spans="1:8" x14ac:dyDescent="0.25">
      <c r="A21" s="28"/>
      <c r="B21" s="28"/>
      <c r="C21" s="7">
        <v>2028</v>
      </c>
      <c r="D21" s="2">
        <f t="shared" si="1"/>
        <v>1679.9</v>
      </c>
      <c r="E21" s="2">
        <f t="shared" si="1"/>
        <v>0</v>
      </c>
      <c r="F21" s="2">
        <f t="shared" si="1"/>
        <v>0</v>
      </c>
      <c r="G21" s="2">
        <f t="shared" si="1"/>
        <v>1679.9</v>
      </c>
      <c r="H21" s="2">
        <v>0</v>
      </c>
    </row>
    <row r="22" spans="1:8" x14ac:dyDescent="0.25">
      <c r="A22" s="28"/>
      <c r="B22" s="28"/>
      <c r="C22" s="7">
        <v>2029</v>
      </c>
      <c r="D22" s="2">
        <f t="shared" si="1"/>
        <v>1679.9</v>
      </c>
      <c r="E22" s="2">
        <f t="shared" ref="E22:G22" si="2">E42+E50+E58+E69+E79</f>
        <v>0</v>
      </c>
      <c r="F22" s="2">
        <f t="shared" si="2"/>
        <v>0</v>
      </c>
      <c r="G22" s="2">
        <f t="shared" si="2"/>
        <v>1679.9</v>
      </c>
      <c r="H22" s="2">
        <v>0</v>
      </c>
    </row>
    <row r="23" spans="1:8" x14ac:dyDescent="0.25">
      <c r="A23" s="28"/>
      <c r="B23" s="28"/>
      <c r="C23" s="7">
        <v>2030</v>
      </c>
      <c r="D23" s="2">
        <f t="shared" si="1"/>
        <v>1679.9</v>
      </c>
      <c r="E23" s="2">
        <f t="shared" ref="E23:G23" si="3">E43+E51+E59+E70+E80</f>
        <v>0</v>
      </c>
      <c r="F23" s="2">
        <f t="shared" si="3"/>
        <v>0</v>
      </c>
      <c r="G23" s="2">
        <f t="shared" si="3"/>
        <v>1679.9</v>
      </c>
      <c r="H23" s="2">
        <v>0</v>
      </c>
    </row>
    <row r="24" spans="1:8" x14ac:dyDescent="0.25">
      <c r="A24" s="28"/>
      <c r="B24" s="28"/>
      <c r="C24" s="10" t="s">
        <v>14</v>
      </c>
      <c r="D24" s="6">
        <f>SUM(D11:D23)</f>
        <v>135431.72999999998</v>
      </c>
      <c r="E24" s="6">
        <f t="shared" ref="E24:H24" si="4">SUM(E11:E23)</f>
        <v>14105.13</v>
      </c>
      <c r="F24" s="6">
        <f t="shared" si="4"/>
        <v>63010.41</v>
      </c>
      <c r="G24" s="6">
        <f t="shared" si="4"/>
        <v>58316.19000000001</v>
      </c>
      <c r="H24" s="6">
        <f t="shared" si="4"/>
        <v>0</v>
      </c>
    </row>
    <row r="25" spans="1:8" ht="15.75" x14ac:dyDescent="0.25">
      <c r="A25" s="19" t="s">
        <v>15</v>
      </c>
      <c r="B25" s="19"/>
      <c r="C25" s="19"/>
      <c r="D25" s="19"/>
      <c r="E25" s="19"/>
      <c r="F25" s="19"/>
      <c r="G25" s="19"/>
      <c r="H25" s="19"/>
    </row>
    <row r="26" spans="1:8" ht="17.25" customHeight="1" x14ac:dyDescent="0.25">
      <c r="A26" s="30" t="s">
        <v>16</v>
      </c>
      <c r="B26" s="29" t="s">
        <v>17</v>
      </c>
      <c r="C26" s="7">
        <v>2022</v>
      </c>
      <c r="D26" s="2">
        <v>11495</v>
      </c>
      <c r="E26" s="2">
        <v>3140.2</v>
      </c>
      <c r="F26" s="2">
        <v>6860.45</v>
      </c>
      <c r="G26" s="2">
        <v>1494.35</v>
      </c>
      <c r="H26" s="2">
        <v>0</v>
      </c>
    </row>
    <row r="27" spans="1:8" x14ac:dyDescent="0.25">
      <c r="A27" s="30"/>
      <c r="B27" s="29"/>
      <c r="C27" s="13">
        <v>2023</v>
      </c>
      <c r="D27" s="2">
        <v>11896.11</v>
      </c>
      <c r="E27" s="2">
        <v>3137.71</v>
      </c>
      <c r="F27" s="2">
        <v>6855.01</v>
      </c>
      <c r="G27" s="2">
        <v>1903.39</v>
      </c>
      <c r="H27" s="2">
        <v>0</v>
      </c>
    </row>
    <row r="28" spans="1:8" x14ac:dyDescent="0.25">
      <c r="A28" s="30"/>
      <c r="B28" s="29"/>
      <c r="C28" s="11" t="s">
        <v>14</v>
      </c>
      <c r="D28" s="4">
        <f>SUM(D26:D27)</f>
        <v>23391.11</v>
      </c>
      <c r="E28" s="4">
        <f>SUM(E26:E27)</f>
        <v>6277.91</v>
      </c>
      <c r="F28" s="4">
        <f>SUM(F26:F27)</f>
        <v>13715.46</v>
      </c>
      <c r="G28" s="4">
        <f>SUM(G26:G27)</f>
        <v>3397.74</v>
      </c>
      <c r="H28" s="4">
        <f>SUM(H26:H27)</f>
        <v>0</v>
      </c>
    </row>
    <row r="29" spans="1:8" ht="15" customHeight="1" x14ac:dyDescent="0.25">
      <c r="A29" s="30" t="s">
        <v>18</v>
      </c>
      <c r="B29" s="29" t="s">
        <v>17</v>
      </c>
      <c r="C29" s="7">
        <v>2022</v>
      </c>
      <c r="D29" s="2">
        <v>6371.1</v>
      </c>
      <c r="E29" s="2">
        <v>0</v>
      </c>
      <c r="F29" s="2">
        <v>5542.8</v>
      </c>
      <c r="G29" s="2">
        <v>828.3</v>
      </c>
      <c r="H29" s="2">
        <v>0</v>
      </c>
    </row>
    <row r="30" spans="1:8" x14ac:dyDescent="0.25">
      <c r="A30" s="30"/>
      <c r="B30" s="29"/>
      <c r="C30" s="13">
        <v>2023</v>
      </c>
      <c r="D30" s="2">
        <v>5440.34</v>
      </c>
      <c r="E30" s="2">
        <v>0</v>
      </c>
      <c r="F30" s="2">
        <v>4569.8900000000003</v>
      </c>
      <c r="G30" s="2">
        <v>870.45</v>
      </c>
      <c r="H30" s="2">
        <v>0</v>
      </c>
    </row>
    <row r="31" spans="1:8" x14ac:dyDescent="0.25">
      <c r="A31" s="30"/>
      <c r="B31" s="29"/>
      <c r="C31" s="11" t="s">
        <v>14</v>
      </c>
      <c r="D31" s="4">
        <f>SUM(D29:D30)</f>
        <v>11811.44</v>
      </c>
      <c r="E31" s="4">
        <f>SUM(E29:E30)</f>
        <v>0</v>
      </c>
      <c r="F31" s="4">
        <f>SUM(F29:F30)</f>
        <v>10112.69</v>
      </c>
      <c r="G31" s="4">
        <f>SUM(G29:G30)</f>
        <v>1698.75</v>
      </c>
      <c r="H31" s="4">
        <f>SUM(H29:H30)</f>
        <v>0</v>
      </c>
    </row>
    <row r="32" spans="1:8" ht="15" customHeight="1" x14ac:dyDescent="0.25">
      <c r="A32" s="30" t="s">
        <v>19</v>
      </c>
      <c r="B32" s="29" t="s">
        <v>17</v>
      </c>
      <c r="C32" s="7">
        <v>2022</v>
      </c>
      <c r="D32" s="2">
        <v>114.7</v>
      </c>
      <c r="E32" s="2">
        <v>0</v>
      </c>
      <c r="F32" s="2">
        <v>0</v>
      </c>
      <c r="G32" s="2">
        <v>114.7</v>
      </c>
      <c r="H32" s="2">
        <v>0</v>
      </c>
    </row>
    <row r="33" spans="1:8" ht="14.25" customHeight="1" x14ac:dyDescent="0.25">
      <c r="A33" s="30"/>
      <c r="B33" s="29"/>
      <c r="C33" s="13">
        <v>2023</v>
      </c>
      <c r="D33" s="2">
        <v>220.33</v>
      </c>
      <c r="E33" s="2">
        <v>0</v>
      </c>
      <c r="F33" s="2">
        <v>149.99</v>
      </c>
      <c r="G33" s="2">
        <v>70.34</v>
      </c>
      <c r="H33" s="2">
        <v>0</v>
      </c>
    </row>
    <row r="34" spans="1:8" x14ac:dyDescent="0.25">
      <c r="A34" s="30"/>
      <c r="B34" s="29"/>
      <c r="C34" s="11" t="s">
        <v>14</v>
      </c>
      <c r="D34" s="4">
        <f>SUM(D32:D33)</f>
        <v>335.03000000000003</v>
      </c>
      <c r="E34" s="4">
        <f>SUM(E32:E33)</f>
        <v>0</v>
      </c>
      <c r="F34" s="4">
        <f>SUM(F32:F33)</f>
        <v>149.99</v>
      </c>
      <c r="G34" s="4">
        <f>SUM(G32:G33)</f>
        <v>185.04000000000002</v>
      </c>
      <c r="H34" s="4">
        <f>SUM(H32:H33)</f>
        <v>0</v>
      </c>
    </row>
    <row r="35" spans="1:8" ht="21" customHeight="1" x14ac:dyDescent="0.25">
      <c r="A35" s="30" t="s">
        <v>20</v>
      </c>
      <c r="B35" s="29" t="s">
        <v>17</v>
      </c>
      <c r="C35" s="13">
        <v>2023</v>
      </c>
      <c r="D35" s="2">
        <v>5522.06</v>
      </c>
      <c r="E35" s="2">
        <v>2173.3200000000002</v>
      </c>
      <c r="F35" s="2">
        <v>2088.09</v>
      </c>
      <c r="G35" s="2">
        <v>1260.6500000000001</v>
      </c>
      <c r="H35" s="2">
        <v>0</v>
      </c>
    </row>
    <row r="36" spans="1:8" ht="25.5" customHeight="1" x14ac:dyDescent="0.25">
      <c r="A36" s="30"/>
      <c r="B36" s="29"/>
      <c r="C36" s="11" t="s">
        <v>14</v>
      </c>
      <c r="D36" s="4">
        <f>SUM(D35:D35)</f>
        <v>5522.06</v>
      </c>
      <c r="E36" s="4">
        <f>SUM(E35:E35)</f>
        <v>2173.3200000000002</v>
      </c>
      <c r="F36" s="4">
        <f>SUM(F35:F35)</f>
        <v>2088.09</v>
      </c>
      <c r="G36" s="4">
        <f>SUM(G35:G35)</f>
        <v>1260.6500000000001</v>
      </c>
      <c r="H36" s="4">
        <f>SUM(H35:H35)</f>
        <v>0</v>
      </c>
    </row>
    <row r="37" spans="1:8" x14ac:dyDescent="0.25">
      <c r="A37" s="31" t="s">
        <v>24</v>
      </c>
      <c r="B37" s="29" t="s">
        <v>17</v>
      </c>
      <c r="C37" s="15">
        <v>2024</v>
      </c>
      <c r="D37" s="3">
        <v>10617.65</v>
      </c>
      <c r="E37" s="3">
        <v>2741.4</v>
      </c>
      <c r="F37" s="3">
        <v>6258.6</v>
      </c>
      <c r="G37" s="3">
        <v>1617.65</v>
      </c>
      <c r="H37" s="3">
        <v>0</v>
      </c>
    </row>
    <row r="38" spans="1:8" x14ac:dyDescent="0.25">
      <c r="A38" s="32"/>
      <c r="B38" s="29"/>
      <c r="C38" s="13">
        <v>2025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8" x14ac:dyDescent="0.25">
      <c r="A39" s="32"/>
      <c r="B39" s="29"/>
      <c r="C39" s="13">
        <v>2026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x14ac:dyDescent="0.25">
      <c r="A40" s="32"/>
      <c r="B40" s="29"/>
      <c r="C40" s="13">
        <v>2027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x14ac:dyDescent="0.25">
      <c r="A41" s="32"/>
      <c r="B41" s="29"/>
      <c r="C41" s="13">
        <v>2028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x14ac:dyDescent="0.25">
      <c r="A42" s="32"/>
      <c r="B42" s="29"/>
      <c r="C42" s="13">
        <v>2029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x14ac:dyDescent="0.25">
      <c r="A43" s="32"/>
      <c r="B43" s="29"/>
      <c r="C43" s="13">
        <v>2030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x14ac:dyDescent="0.25">
      <c r="A44" s="33"/>
      <c r="B44" s="29"/>
      <c r="C44" s="11" t="s">
        <v>14</v>
      </c>
      <c r="D44" s="4">
        <f>SUM(D37:D43)</f>
        <v>10617.65</v>
      </c>
      <c r="E44" s="4">
        <f>SUM(E37:E43)</f>
        <v>2741.4</v>
      </c>
      <c r="F44" s="4">
        <f>SUM(F37:F43)</f>
        <v>6258.6</v>
      </c>
      <c r="G44" s="4">
        <f>SUM(G37:G43)</f>
        <v>1617.65</v>
      </c>
      <c r="H44" s="4">
        <f>SUM(H37:H43)</f>
        <v>0</v>
      </c>
    </row>
    <row r="45" spans="1:8" x14ac:dyDescent="0.25">
      <c r="A45" s="30" t="s">
        <v>25</v>
      </c>
      <c r="B45" s="29" t="s">
        <v>17</v>
      </c>
      <c r="C45" s="15">
        <v>2024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x14ac:dyDescent="0.25">
      <c r="A46" s="30"/>
      <c r="B46" s="29"/>
      <c r="C46" s="13">
        <v>2025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x14ac:dyDescent="0.25">
      <c r="A47" s="30"/>
      <c r="B47" s="29"/>
      <c r="C47" s="13">
        <v>2026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x14ac:dyDescent="0.25">
      <c r="A48" s="30"/>
      <c r="B48" s="29"/>
      <c r="C48" s="13">
        <v>2027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x14ac:dyDescent="0.25">
      <c r="A49" s="30"/>
      <c r="B49" s="29"/>
      <c r="C49" s="13">
        <v>2028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x14ac:dyDescent="0.25">
      <c r="A50" s="30"/>
      <c r="B50" s="29"/>
      <c r="C50" s="13">
        <v>2029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x14ac:dyDescent="0.25">
      <c r="A51" s="30"/>
      <c r="B51" s="29"/>
      <c r="C51" s="13">
        <v>2030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x14ac:dyDescent="0.25">
      <c r="A52" s="30"/>
      <c r="B52" s="29"/>
      <c r="C52" s="11" t="s">
        <v>14</v>
      </c>
      <c r="D52" s="4">
        <f>SUM(D45:D51)</f>
        <v>0</v>
      </c>
      <c r="E52" s="4">
        <f>SUM(E45:E51)</f>
        <v>0</v>
      </c>
      <c r="F52" s="4">
        <f>SUM(F45:F51)</f>
        <v>0</v>
      </c>
      <c r="G52" s="4">
        <f>SUM(G45:G51)</f>
        <v>0</v>
      </c>
      <c r="H52" s="4">
        <f>SUM(H45:H51)</f>
        <v>0</v>
      </c>
    </row>
    <row r="53" spans="1:8" x14ac:dyDescent="0.25">
      <c r="A53" s="30" t="s">
        <v>26</v>
      </c>
      <c r="B53" s="29" t="s">
        <v>17</v>
      </c>
      <c r="C53" s="15">
        <v>2024</v>
      </c>
      <c r="D53" s="3">
        <v>154.69999999999999</v>
      </c>
      <c r="E53" s="3">
        <v>0</v>
      </c>
      <c r="F53" s="3">
        <v>103.61</v>
      </c>
      <c r="G53" s="3">
        <v>51.09</v>
      </c>
      <c r="H53" s="3">
        <v>0</v>
      </c>
    </row>
    <row r="54" spans="1:8" x14ac:dyDescent="0.25">
      <c r="A54" s="30"/>
      <c r="B54" s="29"/>
      <c r="C54" s="13">
        <v>2025</v>
      </c>
      <c r="D54" s="2">
        <v>45.71</v>
      </c>
      <c r="E54" s="2">
        <v>0</v>
      </c>
      <c r="F54" s="2">
        <v>0</v>
      </c>
      <c r="G54" s="2">
        <v>45.71</v>
      </c>
      <c r="H54" s="2">
        <v>0</v>
      </c>
    </row>
    <row r="55" spans="1:8" x14ac:dyDescent="0.25">
      <c r="A55" s="30"/>
      <c r="B55" s="29"/>
      <c r="C55" s="13">
        <v>2026</v>
      </c>
      <c r="D55" s="2">
        <v>48.28</v>
      </c>
      <c r="E55" s="2">
        <v>0</v>
      </c>
      <c r="F55" s="2">
        <v>0</v>
      </c>
      <c r="G55" s="2">
        <v>48.28</v>
      </c>
      <c r="H55" s="2">
        <v>0</v>
      </c>
    </row>
    <row r="56" spans="1:8" x14ac:dyDescent="0.25">
      <c r="A56" s="30"/>
      <c r="B56" s="29"/>
      <c r="C56" s="13">
        <v>2027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x14ac:dyDescent="0.25">
      <c r="A57" s="30"/>
      <c r="B57" s="29"/>
      <c r="C57" s="13">
        <v>2028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x14ac:dyDescent="0.25">
      <c r="A58" s="30"/>
      <c r="B58" s="29"/>
      <c r="C58" s="13">
        <v>2029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x14ac:dyDescent="0.25">
      <c r="A59" s="30"/>
      <c r="B59" s="29"/>
      <c r="C59" s="13">
        <v>2030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x14ac:dyDescent="0.25">
      <c r="A60" s="30"/>
      <c r="B60" s="29"/>
      <c r="C60" s="11" t="s">
        <v>14</v>
      </c>
      <c r="D60" s="4">
        <f>SUM(D53:D59)</f>
        <v>248.69</v>
      </c>
      <c r="E60" s="4">
        <f>SUM(E53:E59)</f>
        <v>0</v>
      </c>
      <c r="F60" s="4">
        <f>SUM(F53:F59)</f>
        <v>103.61</v>
      </c>
      <c r="G60" s="4">
        <f>SUM(G53:G59)</f>
        <v>145.08000000000001</v>
      </c>
      <c r="H60" s="4">
        <f>SUM(H53:H59)</f>
        <v>0</v>
      </c>
    </row>
    <row r="61" spans="1:8" ht="15.75" x14ac:dyDescent="0.25">
      <c r="A61" s="18" t="s">
        <v>21</v>
      </c>
      <c r="B61" s="18"/>
      <c r="C61" s="18"/>
      <c r="D61" s="18"/>
      <c r="E61" s="18"/>
      <c r="F61" s="18"/>
      <c r="G61" s="18"/>
      <c r="H61" s="18"/>
    </row>
    <row r="62" spans="1:8" ht="15.75" customHeight="1" x14ac:dyDescent="0.25">
      <c r="A62" s="30" t="s">
        <v>22</v>
      </c>
      <c r="B62" s="29" t="s">
        <v>17</v>
      </c>
      <c r="C62" s="7">
        <v>2022</v>
      </c>
      <c r="D62" s="2">
        <v>2690.02</v>
      </c>
      <c r="E62" s="2">
        <v>0</v>
      </c>
      <c r="F62" s="2">
        <v>0</v>
      </c>
      <c r="G62" s="2">
        <v>2690.02</v>
      </c>
      <c r="H62" s="2">
        <v>0</v>
      </c>
    </row>
    <row r="63" spans="1:8" x14ac:dyDescent="0.25">
      <c r="A63" s="30"/>
      <c r="B63" s="29"/>
      <c r="C63" s="14">
        <v>2023</v>
      </c>
      <c r="D63" s="2">
        <v>7435.21</v>
      </c>
      <c r="E63" s="2">
        <v>0</v>
      </c>
      <c r="F63" s="2">
        <v>2099.13</v>
      </c>
      <c r="G63" s="2">
        <v>5336.08</v>
      </c>
      <c r="H63" s="2">
        <v>0</v>
      </c>
    </row>
    <row r="64" spans="1:8" x14ac:dyDescent="0.25">
      <c r="A64" s="30"/>
      <c r="B64" s="29"/>
      <c r="C64" s="15">
        <v>2024</v>
      </c>
      <c r="D64" s="3">
        <v>4066.27</v>
      </c>
      <c r="E64" s="3">
        <v>0</v>
      </c>
      <c r="F64" s="3">
        <v>1736.7</v>
      </c>
      <c r="G64" s="3">
        <v>2329.5700000000002</v>
      </c>
      <c r="H64" s="3">
        <v>0</v>
      </c>
    </row>
    <row r="65" spans="1:8" x14ac:dyDescent="0.25">
      <c r="A65" s="30"/>
      <c r="B65" s="29"/>
      <c r="C65" s="7">
        <v>2025</v>
      </c>
      <c r="D65" s="2">
        <v>2543.7199999999998</v>
      </c>
      <c r="E65" s="2">
        <v>0</v>
      </c>
      <c r="F65" s="2">
        <v>0</v>
      </c>
      <c r="G65" s="2">
        <v>2543.7199999999998</v>
      </c>
      <c r="H65" s="2">
        <v>0</v>
      </c>
    </row>
    <row r="66" spans="1:8" x14ac:dyDescent="0.25">
      <c r="A66" s="30"/>
      <c r="B66" s="29"/>
      <c r="C66" s="7">
        <v>2026</v>
      </c>
      <c r="D66" s="2">
        <v>127.5</v>
      </c>
      <c r="E66" s="2">
        <v>0</v>
      </c>
      <c r="F66" s="2">
        <v>0</v>
      </c>
      <c r="G66" s="2">
        <v>127.5</v>
      </c>
      <c r="H66" s="2">
        <v>0</v>
      </c>
    </row>
    <row r="67" spans="1:8" x14ac:dyDescent="0.25">
      <c r="A67" s="30"/>
      <c r="B67" s="29"/>
      <c r="C67" s="7">
        <v>2027</v>
      </c>
      <c r="D67" s="2">
        <v>127.5</v>
      </c>
      <c r="E67" s="2">
        <v>0</v>
      </c>
      <c r="F67" s="2">
        <v>0</v>
      </c>
      <c r="G67" s="2">
        <v>127.5</v>
      </c>
      <c r="H67" s="2">
        <v>0</v>
      </c>
    </row>
    <row r="68" spans="1:8" x14ac:dyDescent="0.25">
      <c r="A68" s="30"/>
      <c r="B68" s="29"/>
      <c r="C68" s="7">
        <v>2028</v>
      </c>
      <c r="D68" s="2">
        <v>127.5</v>
      </c>
      <c r="E68" s="2">
        <v>0</v>
      </c>
      <c r="F68" s="2">
        <v>0</v>
      </c>
      <c r="G68" s="2">
        <v>127.5</v>
      </c>
      <c r="H68" s="2">
        <v>0</v>
      </c>
    </row>
    <row r="69" spans="1:8" x14ac:dyDescent="0.25">
      <c r="A69" s="30"/>
      <c r="B69" s="29"/>
      <c r="C69" s="7">
        <v>2029</v>
      </c>
      <c r="D69" s="2">
        <v>127.5</v>
      </c>
      <c r="E69" s="2">
        <v>0</v>
      </c>
      <c r="F69" s="2">
        <v>0</v>
      </c>
      <c r="G69" s="2">
        <v>127.5</v>
      </c>
      <c r="H69" s="2">
        <v>0</v>
      </c>
    </row>
    <row r="70" spans="1:8" x14ac:dyDescent="0.25">
      <c r="A70" s="30"/>
      <c r="B70" s="29"/>
      <c r="C70" s="7">
        <v>2030</v>
      </c>
      <c r="D70" s="2">
        <v>127.5</v>
      </c>
      <c r="E70" s="2">
        <v>0</v>
      </c>
      <c r="F70" s="2">
        <v>0</v>
      </c>
      <c r="G70" s="2">
        <v>127.5</v>
      </c>
      <c r="H70" s="2">
        <v>0</v>
      </c>
    </row>
    <row r="71" spans="1:8" x14ac:dyDescent="0.25">
      <c r="A71" s="30"/>
      <c r="B71" s="29"/>
      <c r="C71" s="12" t="s">
        <v>14</v>
      </c>
      <c r="D71" s="5">
        <f>SUM(D62:D70)</f>
        <v>17372.72</v>
      </c>
      <c r="E71" s="5">
        <f t="shared" ref="E71:H71" si="5">SUM(E62:E70)</f>
        <v>0</v>
      </c>
      <c r="F71" s="5">
        <f t="shared" si="5"/>
        <v>3835.83</v>
      </c>
      <c r="G71" s="5">
        <f t="shared" si="5"/>
        <v>13536.89</v>
      </c>
      <c r="H71" s="5">
        <f t="shared" si="5"/>
        <v>0</v>
      </c>
    </row>
    <row r="72" spans="1:8" ht="15.75" customHeight="1" x14ac:dyDescent="0.25">
      <c r="A72" s="20" t="s">
        <v>23</v>
      </c>
      <c r="B72" s="29" t="s">
        <v>17</v>
      </c>
      <c r="C72" s="7">
        <v>2022</v>
      </c>
      <c r="D72" s="2">
        <v>1339.7</v>
      </c>
      <c r="E72" s="2">
        <v>0</v>
      </c>
      <c r="F72" s="2">
        <v>0</v>
      </c>
      <c r="G72" s="2">
        <v>1339.7</v>
      </c>
      <c r="H72" s="2">
        <v>0</v>
      </c>
    </row>
    <row r="73" spans="1:8" x14ac:dyDescent="0.25">
      <c r="A73" s="20"/>
      <c r="B73" s="29"/>
      <c r="C73" s="14">
        <v>2023</v>
      </c>
      <c r="D73" s="2">
        <v>1393.3</v>
      </c>
      <c r="E73" s="2">
        <v>0</v>
      </c>
      <c r="F73" s="2">
        <v>0</v>
      </c>
      <c r="G73" s="2">
        <v>1393.3</v>
      </c>
      <c r="H73" s="2">
        <v>0</v>
      </c>
    </row>
    <row r="74" spans="1:8" x14ac:dyDescent="0.25">
      <c r="A74" s="20"/>
      <c r="B74" s="29"/>
      <c r="C74" s="15">
        <v>2024</v>
      </c>
      <c r="D74" s="3">
        <v>1435.4</v>
      </c>
      <c r="E74" s="3">
        <v>0</v>
      </c>
      <c r="F74" s="3">
        <v>0</v>
      </c>
      <c r="G74" s="3">
        <v>1435.4</v>
      </c>
      <c r="H74" s="3">
        <v>0</v>
      </c>
    </row>
    <row r="75" spans="1:8" x14ac:dyDescent="0.25">
      <c r="A75" s="20"/>
      <c r="B75" s="29"/>
      <c r="C75" s="7">
        <v>2025</v>
      </c>
      <c r="D75" s="2">
        <v>1492.8</v>
      </c>
      <c r="E75" s="2">
        <v>0</v>
      </c>
      <c r="F75" s="2">
        <v>0</v>
      </c>
      <c r="G75" s="2">
        <v>1492.8</v>
      </c>
      <c r="H75" s="2">
        <v>0</v>
      </c>
    </row>
    <row r="76" spans="1:8" x14ac:dyDescent="0.25">
      <c r="A76" s="20"/>
      <c r="B76" s="29"/>
      <c r="C76" s="7">
        <v>2026</v>
      </c>
      <c r="D76" s="2">
        <v>1552.4</v>
      </c>
      <c r="E76" s="2">
        <v>0</v>
      </c>
      <c r="F76" s="2">
        <v>0</v>
      </c>
      <c r="G76" s="2">
        <v>1552.4</v>
      </c>
      <c r="H76" s="2">
        <v>0</v>
      </c>
    </row>
    <row r="77" spans="1:8" x14ac:dyDescent="0.25">
      <c r="A77" s="20"/>
      <c r="B77" s="29"/>
      <c r="C77" s="7">
        <v>2027</v>
      </c>
      <c r="D77" s="2">
        <v>1552.4</v>
      </c>
      <c r="E77" s="2">
        <v>0</v>
      </c>
      <c r="F77" s="2">
        <v>0</v>
      </c>
      <c r="G77" s="2">
        <v>1552.4</v>
      </c>
      <c r="H77" s="2">
        <v>0</v>
      </c>
    </row>
    <row r="78" spans="1:8" x14ac:dyDescent="0.25">
      <c r="A78" s="20"/>
      <c r="B78" s="29"/>
      <c r="C78" s="7">
        <v>2028</v>
      </c>
      <c r="D78" s="2">
        <v>1552.4</v>
      </c>
      <c r="E78" s="2">
        <v>0</v>
      </c>
      <c r="F78" s="2">
        <v>0</v>
      </c>
      <c r="G78" s="2">
        <v>1552.4</v>
      </c>
      <c r="H78" s="2">
        <v>0</v>
      </c>
    </row>
    <row r="79" spans="1:8" x14ac:dyDescent="0.25">
      <c r="A79" s="20"/>
      <c r="B79" s="29"/>
      <c r="C79" s="7">
        <v>2029</v>
      </c>
      <c r="D79" s="2">
        <v>1552.4</v>
      </c>
      <c r="E79" s="2">
        <v>0</v>
      </c>
      <c r="F79" s="2">
        <v>0</v>
      </c>
      <c r="G79" s="2">
        <v>1552.4</v>
      </c>
      <c r="H79" s="2">
        <v>0</v>
      </c>
    </row>
    <row r="80" spans="1:8" x14ac:dyDescent="0.25">
      <c r="A80" s="20"/>
      <c r="B80" s="29"/>
      <c r="C80" s="7">
        <v>2030</v>
      </c>
      <c r="D80" s="2">
        <v>1552.4</v>
      </c>
      <c r="E80" s="2">
        <v>0</v>
      </c>
      <c r="F80" s="2">
        <v>0</v>
      </c>
      <c r="G80" s="2">
        <v>1552.4</v>
      </c>
      <c r="H80" s="2">
        <v>0</v>
      </c>
    </row>
    <row r="81" spans="1:8" x14ac:dyDescent="0.25">
      <c r="A81" s="20"/>
      <c r="B81" s="29"/>
      <c r="C81" s="12" t="s">
        <v>14</v>
      </c>
      <c r="D81" s="5">
        <f>SUM(D72:D80)</f>
        <v>13423.199999999999</v>
      </c>
      <c r="E81" s="5">
        <f t="shared" ref="E81:H81" si="6">SUM(E72:E80)</f>
        <v>0</v>
      </c>
      <c r="F81" s="5">
        <f t="shared" si="6"/>
        <v>0</v>
      </c>
      <c r="G81" s="5">
        <f t="shared" si="6"/>
        <v>13423.199999999999</v>
      </c>
      <c r="H81" s="5">
        <f t="shared" si="6"/>
        <v>0</v>
      </c>
    </row>
  </sheetData>
  <mergeCells count="32">
    <mergeCell ref="B62:B71"/>
    <mergeCell ref="A62:A71"/>
    <mergeCell ref="B72:B81"/>
    <mergeCell ref="A72:A81"/>
    <mergeCell ref="B29:B31"/>
    <mergeCell ref="A29:A31"/>
    <mergeCell ref="B32:B34"/>
    <mergeCell ref="A32:A34"/>
    <mergeCell ref="B35:B36"/>
    <mergeCell ref="A35:A36"/>
    <mergeCell ref="A37:A44"/>
    <mergeCell ref="B37:B44"/>
    <mergeCell ref="A45:A52"/>
    <mergeCell ref="B45:B52"/>
    <mergeCell ref="A53:A60"/>
    <mergeCell ref="B53:B60"/>
    <mergeCell ref="A1:H1"/>
    <mergeCell ref="A2:H2"/>
    <mergeCell ref="A3:H3"/>
    <mergeCell ref="A4:H4"/>
    <mergeCell ref="A61:H61"/>
    <mergeCell ref="A25:H25"/>
    <mergeCell ref="A6:A9"/>
    <mergeCell ref="B6:B9"/>
    <mergeCell ref="C6:C9"/>
    <mergeCell ref="D6:H6"/>
    <mergeCell ref="D7:H7"/>
    <mergeCell ref="E8:H8"/>
    <mergeCell ref="D8:D9"/>
    <mergeCell ref="A11:B24"/>
    <mergeCell ref="B26:B28"/>
    <mergeCell ref="A26:A28"/>
  </mergeCells>
  <pageMargins left="0.51181102362204722" right="0.51181102362204722" top="0.55118110236220474" bottom="0.35433070866141736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2024-01-25T05:30:05Z</cp:lastPrinted>
  <dcterms:created xsi:type="dcterms:W3CDTF">2023-03-24T11:56:51Z</dcterms:created>
  <dcterms:modified xsi:type="dcterms:W3CDTF">2024-02-27T09:11:52Z</dcterms:modified>
</cp:coreProperties>
</file>