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180" windowWidth="12120" windowHeight="6765" tabRatio="622" activeTab="2"/>
  </bookViews>
  <sheets>
    <sheet name="Ведомственная" sheetId="1" r:id="rId1"/>
    <sheet name="Функциональная " sheetId="2" r:id="rId2"/>
    <sheet name="Среднеспис числ " sheetId="3" r:id="rId3"/>
    <sheet name="Резервный фонд" sheetId="4" r:id="rId4"/>
    <sheet name="Адресная" sheetId="5" r:id="rId5"/>
  </sheets>
  <definedNames>
    <definedName name="FIO" localSheetId="0">'Ведомственная'!#REF!</definedName>
    <definedName name="_xlnm.Print_Titles" localSheetId="0">'Ведомственная'!$13:$13</definedName>
  </definedNames>
  <calcPr fullCalcOnLoad="1"/>
</workbook>
</file>

<file path=xl/sharedStrings.xml><?xml version="1.0" encoding="utf-8"?>
<sst xmlns="http://schemas.openxmlformats.org/spreadsheetml/2006/main" count="1207" uniqueCount="332">
  <si>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</si>
  <si>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</si>
  <si>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</si>
  <si>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</si>
  <si>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</si>
  <si>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</si>
  <si>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</si>
  <si>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</si>
  <si>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</si>
  <si>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</si>
  <si>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</si>
  <si>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</si>
  <si>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</si>
  <si>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</si>
  <si>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</si>
  <si>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</si>
  <si>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</si>
  <si>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</si>
  <si>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</si>
  <si>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</si>
  <si>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</si>
  <si>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</si>
  <si>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</si>
  <si>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                                        Приложение № 7</t>
  </si>
  <si>
    <t xml:space="preserve">                                        Приложение № 8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</si>
  <si>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</si>
  <si>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</si>
  <si>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</si>
  <si>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</si>
  <si>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</si>
  <si>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Выделено  средств   из резервного фонда               ( тыс. руб.)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</si>
  <si>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</si>
  <si>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</si>
  <si>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</si>
  <si>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</si>
  <si>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</si>
  <si>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</si>
  <si>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</si>
  <si>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</si>
  <si>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Итого</t>
  </si>
  <si>
    <t>муниципальные служащие</t>
  </si>
  <si>
    <t>работники муниципальных учреждений</t>
  </si>
  <si>
    <t>Будогощское городское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</si>
  <si>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</si>
  <si>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</si>
  <si>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</si>
  <si>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</si>
  <si>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</si>
  <si>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Код раздела/  подраздела</t>
  </si>
  <si>
    <t>Жилищное хозяйство</t>
  </si>
  <si>
    <t>ФИЗИЧЕСКАЯ КУЛЬТУРА И СПОРТ</t>
  </si>
  <si>
    <t>Физическая культура</t>
  </si>
  <si>
    <t>Транспорт</t>
  </si>
  <si>
    <t>Коммунальное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</si>
  <si>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</si>
  <si>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</si>
  <si>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</si>
  <si>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</si>
  <si>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</si>
  <si>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</si>
  <si>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</si>
  <si>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</si>
  <si>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08</t>
  </si>
  <si>
    <t>05</t>
  </si>
  <si>
    <t>10</t>
  </si>
  <si>
    <t>12</t>
  </si>
  <si>
    <t>11</t>
  </si>
  <si>
    <t>Приложение 9</t>
  </si>
  <si>
    <t>муниципального образования</t>
  </si>
  <si>
    <t xml:space="preserve">Объект </t>
  </si>
  <si>
    <t>Главный распорядитель средств</t>
  </si>
  <si>
    <t>Наименование источника</t>
  </si>
  <si>
    <t>% исполнения</t>
  </si>
  <si>
    <t>иные межбюджетные трансферты из бюджета муниципального образования Киришский муниципальный район Ленинградской области</t>
  </si>
  <si>
    <t>ВСЕГО</t>
  </si>
  <si>
    <t>Будогощское городское  поселение</t>
  </si>
  <si>
    <t>Администрация  Будогощского городского поселения</t>
  </si>
  <si>
    <t>14</t>
  </si>
  <si>
    <t>Другие вопросы в области национальной безопасности и правоохранительной деятельности</t>
  </si>
  <si>
    <t>Предусмотрено решением  совета депутатов от 18.12.2017г. № 45/208               ( тыс.руб.)</t>
  </si>
  <si>
    <t>Сумма на 2018 год (тыс. руб.)</t>
  </si>
  <si>
    <t>Реконструкция котельной ПНИ (разработка проектно-сметной документации)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</si>
  <si>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</si>
  <si>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 xml:space="preserve">Строительство физкультурно-оздоровительного комплекса с игровым залом (разработка проектно-сметной документации, подготовка и выдача технических условий) </t>
  </si>
  <si>
    <t>Устройство канализации по ул. Кооперативная пгт Будогощь   (разработка проектно-сметной документации)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</si>
  <si>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</si>
  <si>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>953</t>
  </si>
  <si>
    <t>0104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</si>
  <si>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</si>
  <si>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</si>
  <si>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</si>
  <si>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</si>
  <si>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Будогощское городское поселение Киришского муниципального района Ленинградской области</t>
  </si>
  <si>
    <t>1110020034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</si>
  <si>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</si>
  <si>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</si>
  <si>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</si>
  <si>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</si>
  <si>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</si>
  <si>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</si>
  <si>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</si>
  <si>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</si>
  <si>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</si>
  <si>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</si>
  <si>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</si>
  <si>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</si>
  <si>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</si>
  <si>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</si>
  <si>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</si>
  <si>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</si>
  <si>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</si>
  <si>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2130022003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</si>
  <si>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</si>
  <si>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</si>
  <si>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</si>
  <si>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</si>
  <si>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</si>
  <si>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2130022004</t>
  </si>
  <si>
    <t>Межбюджетные трансферты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</si>
  <si>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2130022005</t>
  </si>
  <si>
    <t>0106</t>
  </si>
  <si>
    <t>Межбюджетные трансферты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</si>
  <si>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</si>
  <si>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</si>
  <si>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</si>
  <si>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</si>
  <si>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</si>
  <si>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>2110000000</t>
  </si>
  <si>
    <t>Уплата членских взносов в Ассоциацию «Совет муниципальных образований Ленинградской области</t>
  </si>
  <si>
    <t>2110020037</t>
  </si>
  <si>
    <t>Содержание, обслуживание и ремонт объектов имущества казны муниципального образования Будогощское городское поселение Киришского муниципального района Ленинградской области</t>
  </si>
  <si>
    <t>2110020039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</si>
  <si>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</si>
  <si>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2110020100</t>
  </si>
  <si>
    <t>Исполнение судебных актов</t>
  </si>
  <si>
    <t>830</t>
  </si>
  <si>
    <t>Муниципальная программа "Обеспечение качественным жильем граждан на территории Будогощского городского поселения"</t>
  </si>
  <si>
    <t>7600000000</t>
  </si>
  <si>
    <t>Подпрограмма "Реализация функций в сфере управления муниципальным жилищным фондом"</t>
  </si>
  <si>
    <t>7610000000</t>
  </si>
  <si>
    <t>Основное мероприятие "Обеспечение реализации функций в сфере управления муниципальным жилищным фондом"</t>
  </si>
  <si>
    <t>7610100000</t>
  </si>
  <si>
    <t>Ведение лицевых счетов по объектам муниципального жилого фонда</t>
  </si>
  <si>
    <t>7610120027</t>
  </si>
  <si>
    <t>0203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</si>
  <si>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</si>
  <si>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</si>
  <si>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</si>
  <si>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</si>
  <si>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0309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</si>
  <si>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</si>
  <si>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</si>
  <si>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</si>
  <si>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</si>
  <si>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Межбюджетные трансферты на осуществление части полномочий в соответствии с пунктом 8,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</si>
  <si>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7300320310</t>
  </si>
  <si>
    <t>0408</t>
  </si>
  <si>
    <t>Межбюджетные трансферты на осуществление части полномочий в соответствии с пунктом 7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</si>
  <si>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2130022007</t>
  </si>
  <si>
    <t>0409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</si>
  <si>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</si>
  <si>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7500000000</t>
  </si>
  <si>
    <t>Подпрограмма "Содержание автомобильных дорог общего пользования местного значения и искусственных сооружений на них"</t>
  </si>
  <si>
    <t>7510000000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</si>
  <si>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</si>
  <si>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7510100000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</si>
  <si>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</si>
  <si>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7510120020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</si>
  <si>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</si>
  <si>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>7510200000</t>
  </si>
  <si>
    <t>Содержание мостового перехода через р. Пчевжа и автодороги на подходах к нему между населенными пунктами д. Бестоголово и д. Горятино в границах указанных населенных пунктов</t>
  </si>
  <si>
    <t>7510220021</t>
  </si>
  <si>
    <t>Содержание мостового перехода через р. Пчевжа и автодороги на подходах к нему между населенными пунктами д. Бестоголово и д. Горятино вне границ указанных населенных пунктов</t>
  </si>
  <si>
    <t>7510240090</t>
  </si>
  <si>
    <t>Подпрограмма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</si>
  <si>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7520000000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</si>
  <si>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</si>
  <si>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7520100000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</si>
  <si>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</si>
  <si>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7520120024</t>
  </si>
  <si>
    <t>75201S0140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</si>
  <si>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</si>
  <si>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7800000000</t>
  </si>
  <si>
    <t>Подпрограмма "Развитие административного центра муниципального образованияБудогощское городское поселение Киришского муниципального района Ленинградской области"</t>
  </si>
  <si>
    <t>7820000000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</si>
  <si>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</si>
  <si>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>7820100000</t>
  </si>
  <si>
    <t>Поддержание и развитие существующей сети автомобильных дорог общего пользования местного значения в административном центре</t>
  </si>
  <si>
    <t>78201S4660</t>
  </si>
  <si>
    <t>0501</t>
  </si>
  <si>
    <t>Подпрограмма "Капитальный ремонт жилищного фонда на территории муниципального образования"</t>
  </si>
  <si>
    <t>7620000000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</si>
  <si>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</si>
  <si>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7620100000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</si>
  <si>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</si>
  <si>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7620120026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</si>
  <si>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</si>
  <si>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</si>
  <si>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7200000000</t>
  </si>
  <si>
    <t>Основное мероприятие "Повышение надежности и эффективности работы объектов (сетей) теплоснабжения"</t>
  </si>
  <si>
    <t>7200200000</t>
  </si>
  <si>
    <t>Проведение мероприятий, направленных на повышение надежности и эффективности работы объектов (сетей) теплоснабжения</t>
  </si>
  <si>
    <t>7200220005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</si>
  <si>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</si>
  <si>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</si>
  <si>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</si>
  <si>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</si>
  <si>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7200240027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</si>
  <si>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</si>
  <si>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>7200300000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</si>
  <si>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</si>
  <si>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7200320008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</si>
  <si>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</si>
  <si>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7700000000</t>
  </si>
  <si>
    <t>Основное мероприятие "Обеспечение функционирования общественной бани"</t>
  </si>
  <si>
    <t>7700100000</t>
  </si>
  <si>
    <t>Субсидии в целях возмещения затрат в связи с оказанием банных услуг населению</t>
  </si>
  <si>
    <t>7700120030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</si>
  <si>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</si>
  <si>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</si>
  <si>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</si>
  <si>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>7810000000</t>
  </si>
  <si>
    <t>Основное мероприятие "Организация водоснабжения в населенных пунктах"</t>
  </si>
  <si>
    <t>7810300000</t>
  </si>
  <si>
    <t>Организация водоснабжения в населенных пунктах</t>
  </si>
  <si>
    <t>78103S0880</t>
  </si>
  <si>
    <t>Основное мероприятие "Организация водоснабжения в административном центре"</t>
  </si>
  <si>
    <t>7820300000</t>
  </si>
  <si>
    <t>Организация водоснабжения в административном центре</t>
  </si>
  <si>
    <t>78203S4660</t>
  </si>
  <si>
    <t>0503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</si>
  <si>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</si>
  <si>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7200100000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</si>
  <si>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</si>
  <si>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7200120004</t>
  </si>
  <si>
    <t>Основное мероприятие "Обеспечение безопасности людей на водных объектах, охраны их жизни и здоровья"</t>
  </si>
  <si>
    <t>7300100000</t>
  </si>
  <si>
    <t>Проведение мероприятий, направленных на обеспечение безопасности людей на водных объектах, охраны их жизни, здоровья</t>
  </si>
  <si>
    <t>7300120013</t>
  </si>
  <si>
    <t>Муниципальная программа "Благоустройство и санитарное содержание территории Будогощского городского поселения"</t>
  </si>
  <si>
    <t>7400000000</t>
  </si>
  <si>
    <t>Основное мероприятие "Содержание гражданских захоронений, расположенных на территории муниципального образования"</t>
  </si>
  <si>
    <t>7400100000</t>
  </si>
  <si>
    <t>Межбюджетные трансферты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</si>
  <si>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7400120022</t>
  </si>
  <si>
    <t>Основное мероприятие "Содержание воинских захоронений, расположенных на территории муниципального образования"</t>
  </si>
  <si>
    <t>7400200000</t>
  </si>
  <si>
    <t>Содержание воинских захоронений, расположенных на территории муниципального образования</t>
  </si>
  <si>
    <t>7400220016</t>
  </si>
  <si>
    <t>Основное мероприятие "Благоустройство территории муниципального образования"</t>
  </si>
  <si>
    <t>7400300000</t>
  </si>
  <si>
    <t>Проведение мероприятий, направленных на благоустройство территории муниципального образования</t>
  </si>
  <si>
    <t>7400320019</t>
  </si>
  <si>
    <t>7400340027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</si>
  <si>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</si>
  <si>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7400400000</t>
  </si>
  <si>
    <t>Участие в организации деятельности по сбору (в том числе раздельному сбору) и транспортированию твердых коммунальных отходов"</t>
  </si>
  <si>
    <t>7400420017</t>
  </si>
  <si>
    <t>Ликвидация несанкционированных свалок</t>
  </si>
  <si>
    <t>7400420018</t>
  </si>
  <si>
    <t>7400440027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</si>
  <si>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</si>
  <si>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>7400600000</t>
  </si>
  <si>
    <t>Обследование земель населенных пунктов на предмет определения площади, засоренной борщевиком Сосновского и (или ) проведение и оценка эффективности химичиских мероприятий по уничтожению борщевика Сосновского</t>
  </si>
  <si>
    <t>74006S4310</t>
  </si>
  <si>
    <t>Основное мероприятие "Обеспечение первичных мер пожарной безопасности в населенных пунктах"</t>
  </si>
  <si>
    <t>7810200000</t>
  </si>
  <si>
    <t>Обеспечение первичных мер пожарной безопасности в населенных пунктах</t>
  </si>
  <si>
    <t>78102S0880</t>
  </si>
  <si>
    <t>Основное мероприятие "Благоустройство территории населенных пунктов"</t>
  </si>
  <si>
    <t>7810400000</t>
  </si>
  <si>
    <t>Благоустройство территории населенных пунктов</t>
  </si>
  <si>
    <t>78104S0880</t>
  </si>
  <si>
    <t>0505</t>
  </si>
  <si>
    <t>Основное мероприятие "Вывоз умерших граждан из внебольничных условий"</t>
  </si>
  <si>
    <t>7400500000</t>
  </si>
  <si>
    <t>7400520022</t>
  </si>
  <si>
    <t>0801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</si>
  <si>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</si>
  <si>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</si>
  <si>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</si>
  <si>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</si>
  <si>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Организация досуга и обеспечение населения муниципального образования услугами в сфере культуры</t>
  </si>
  <si>
    <t>7100120002</t>
  </si>
  <si>
    <t>Расходы на выплаты персоналу казенных учреждений</t>
  </si>
  <si>
    <t>110</t>
  </si>
  <si>
    <t>Межбюджетные трансферты на осуществление части полномочий в соответствии с подпунктом 12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</si>
  <si>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7100120902</t>
  </si>
  <si>
    <t>7100172020</t>
  </si>
  <si>
    <t>Основное мероприятие "Сохранение кадрового потенциала муниципальных учреждений культуры"</t>
  </si>
  <si>
    <t>7100200000</t>
  </si>
  <si>
    <t>7100240027</t>
  </si>
  <si>
    <t>Поэтапное повышение уровня заработной платы работников культуры</t>
  </si>
  <si>
    <t>71002S0360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</si>
  <si>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</si>
  <si>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</si>
  <si>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</si>
  <si>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7100320901</t>
  </si>
  <si>
    <t>1001</t>
  </si>
  <si>
    <t>Пенсионное обеспечение муниципальных служащих</t>
  </si>
  <si>
    <t>2110020035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</si>
  <si>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</si>
  <si>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</si>
  <si>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</si>
  <si>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</si>
  <si>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1101</t>
  </si>
  <si>
    <t>Муниципальная программа "Развитие физической культуры и спорта на территории Будогощского городского поселения"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</si>
  <si>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</si>
  <si>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</si>
  <si>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</si>
  <si>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</si>
  <si>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</si>
  <si>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>Основное мероприятие "Строительство, ремонт объектов физической культуры и спорта"</t>
  </si>
  <si>
    <t>7000200000</t>
  </si>
  <si>
    <t>Строительство объектов физической культуры и спорта</t>
  </si>
  <si>
    <t>7000220047</t>
  </si>
  <si>
    <t>0100</t>
  </si>
  <si>
    <t>0200</t>
  </si>
  <si>
    <t>0300</t>
  </si>
  <si>
    <t>0400</t>
  </si>
  <si>
    <t>0500</t>
  </si>
  <si>
    <t>0800</t>
  </si>
  <si>
    <t>1000</t>
  </si>
  <si>
    <t>1100</t>
  </si>
  <si>
    <t>Показатели исполнения расходов бюджета муниципального образования Будогощское городское поселение Киришского муниципального района Ленинградской области за 9 месяцев 2018 года по ведомственной структуре расходов бюджета</t>
  </si>
  <si>
    <t xml:space="preserve">Показатели исполнения расходов бюджета муниципального образования Будогощское городское поселение Киришского муниципального района Ленинградской области за 9 месяцев 2018 года по разделам и подразделам классификации расходов  бюджета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</si>
  <si>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Будогощское городское поселение Киришского муниципального района Ленинградской области и о фактических расходах на оплату их труда за 9 месяцев 2018 года </t>
  </si>
  <si>
    <t>Среднесписочная численность работников за 9 месяцев 2018 года  (чел)</t>
  </si>
  <si>
    <t>Фактические расходы на оплату труда за  9 месяцев 2018 года   (тыс. руб.)</t>
  </si>
  <si>
    <t>Отчет по использованию средств резервного фонда администрации муниципального образования Будогощское городское поселение Киришского  муниципального  района Ленинградской области за 9 месяцев 2018 года</t>
  </si>
  <si>
    <t>Исполнение  адресной инвестиционной программы муниципального образования Будогощское городское поселение  Киришского муниципального района Ленинградской области за 9 месяцев 2018 года</t>
  </si>
  <si>
    <t>Исполнено за 9 месяцев 2018года (тыс.руб.)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</si>
</sst>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0.00000"/>
    <numFmt numFmtId="192" formatCode="0.0000"/>
    <numFmt numFmtId="193" formatCode="0.000"/>
    <numFmt numFmtId="194" formatCode="#,##0.00_р_."/>
    <numFmt numFmtId="195" formatCode="?"/>
    <numFmt numFmtId="196" formatCode="dd/mm/yyyy\ hh:mm"/>
    <numFmt numFmtId="197" formatCode="_-* #,##0.000\ _₽_-;\-* #,##0.000\ _₽_-;_-* &quot;-&quot;??\ _₽_-;_-@_-"/>
    <numFmt numFmtId="198" formatCode="_-* #,##0.0\ _₽_-;\-* #,##0.0\ _₽_-;_-* &quot;-&quot;??\ _₽_-;_-@_-"/>
  </numFmts>
  <fonts count="54">
    <font>
      <sz val="10"/>
      <color indexed="8"/>
      <name val="Arial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/>
    </xf>
    <xf numFmtId="4" fontId="5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88" fontId="1" fillId="0" borderId="19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vertical="center" wrapText="1"/>
      <protection/>
    </xf>
    <xf numFmtId="0" fontId="9" fillId="0" borderId="0" xfId="0" applyFont="1" applyAlignment="1">
      <alignment/>
    </xf>
    <xf numFmtId="188" fontId="1" fillId="0" borderId="10" xfId="0" applyNumberFormat="1" applyFont="1" applyBorder="1" applyAlignment="1">
      <alignment vertical="center"/>
    </xf>
    <xf numFmtId="188" fontId="6" fillId="0" borderId="10" xfId="0" applyNumberFormat="1" applyFont="1" applyBorder="1" applyAlignment="1">
      <alignment vertical="center"/>
    </xf>
    <xf numFmtId="0" fontId="1" fillId="0" borderId="0" xfId="53" applyFont="1">
      <alignment/>
      <protection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49" fontId="53" fillId="0" borderId="10" xfId="53" applyNumberFormat="1" applyFont="1" applyBorder="1" applyAlignment="1">
      <alignment horizontal="justify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53" fillId="0" borderId="21" xfId="53" applyNumberFormat="1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0" borderId="2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95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53" fillId="0" borderId="25" xfId="53" applyNumberFormat="1" applyFont="1" applyBorder="1" applyAlignment="1">
      <alignment horizontal="left" vertical="center" wrapText="1"/>
      <protection/>
    </xf>
    <xf numFmtId="49" fontId="53" fillId="0" borderId="21" xfId="53" applyNumberFormat="1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wrapText="1"/>
      <protection/>
    </xf>
    <xf numFmtId="0" fontId="1" fillId="0" borderId="0" xfId="54" applyFont="1" applyAlignment="1">
      <alignment/>
      <protection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7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2.140625" style="1" customWidth="1"/>
    <col min="2" max="2" width="15.28125" style="1" customWidth="1"/>
    <col min="3" max="4" width="13.421875" style="1" customWidth="1"/>
    <col min="5" max="5" width="10.28125" style="1" customWidth="1"/>
    <col min="6" max="6" width="13.00390625" style="1" customWidth="1"/>
    <col min="7" max="16384" width="9.140625" style="1" customWidth="1"/>
  </cols>
  <sheetData>
    <row r="1" spans="3:6" ht="15">
      <c r="C1" s="71" t="s">
        <v>22</v>
      </c>
      <c r="D1" s="71"/>
      <c r="E1" s="71"/>
      <c r="F1" s="72"/>
    </row>
    <row r="2" spans="3:6" ht="15">
      <c r="C2" s="71" t="s">
        <v>5</v>
      </c>
      <c r="D2" s="71"/>
      <c r="E2" s="71"/>
      <c r="F2" s="72"/>
    </row>
    <row r="3" spans="3:6" ht="15">
      <c r="C3" s="71" t="s">
        <v>6</v>
      </c>
      <c r="D3" s="71"/>
      <c r="E3" s="71"/>
      <c r="F3" s="72"/>
    </row>
    <row r="4" spans="3:6" ht="15">
      <c r="C4" s="71" t="s">
        <v>42</v>
      </c>
      <c r="D4" s="71"/>
      <c r="E4" s="71"/>
      <c r="F4" s="72"/>
    </row>
    <row r="5" spans="3:6" ht="15">
      <c r="C5" s="71" t="s">
        <v>7</v>
      </c>
      <c r="D5" s="71"/>
      <c r="E5" s="71"/>
      <c r="F5" s="72"/>
    </row>
    <row r="6" spans="3:6" ht="15">
      <c r="C6" s="71" t="s">
        <v>8</v>
      </c>
      <c r="D6" s="71"/>
      <c r="E6" s="71"/>
      <c r="F6" s="72"/>
    </row>
    <row r="8" spans="1:6" ht="15.75" customHeight="1">
      <c r="A8" s="70" t="s">
        <v>324</v>
      </c>
      <c r="B8" s="70"/>
      <c r="C8" s="70"/>
      <c r="D8" s="70"/>
      <c r="E8" s="70"/>
      <c r="F8" s="70"/>
    </row>
    <row r="9" spans="1:6" ht="15">
      <c r="A9" s="70"/>
      <c r="B9" s="70"/>
      <c r="C9" s="70"/>
      <c r="D9" s="70"/>
      <c r="E9" s="70"/>
      <c r="F9" s="70"/>
    </row>
    <row r="10" spans="1:6" ht="21" customHeight="1">
      <c r="A10" s="70"/>
      <c r="B10" s="70"/>
      <c r="C10" s="70"/>
      <c r="D10" s="70"/>
      <c r="E10" s="70"/>
      <c r="F10" s="70"/>
    </row>
    <row r="11" spans="1:5" ht="18" customHeight="1">
      <c r="A11" s="44"/>
      <c r="B11" s="44"/>
      <c r="C11" s="44"/>
      <c r="D11" s="44"/>
      <c r="E11" s="44"/>
    </row>
    <row r="13" spans="1:6" s="20" customFormat="1" ht="60">
      <c r="A13" s="53" t="s">
        <v>1</v>
      </c>
      <c r="B13" s="54" t="s">
        <v>16</v>
      </c>
      <c r="C13" s="54" t="s">
        <v>48</v>
      </c>
      <c r="D13" s="55" t="s">
        <v>19</v>
      </c>
      <c r="E13" s="54" t="s">
        <v>20</v>
      </c>
      <c r="F13" s="56" t="s">
        <v>15</v>
      </c>
    </row>
    <row r="14" spans="1:6" ht="60">
      <c r="A14" s="60" t="s">
        <v>85</v>
      </c>
      <c r="B14" s="61" t="s">
        <v>86</v>
      </c>
      <c r="C14" s="61"/>
      <c r="D14" s="61"/>
      <c r="E14" s="61"/>
      <c r="F14" s="62">
        <v>47918.57</v>
      </c>
    </row>
    <row r="15" spans="1:6" ht="15">
      <c r="A15" s="60" t="s">
        <v>33</v>
      </c>
      <c r="B15" s="61" t="s">
        <v>86</v>
      </c>
      <c r="C15" s="61" t="s">
        <v>316</v>
      </c>
      <c r="D15" s="61"/>
      <c r="E15" s="61"/>
      <c r="F15" s="62">
        <v>7112.24</v>
      </c>
    </row>
    <row r="16" spans="1:6" ht="75">
      <c r="A16" s="60" t="s">
        <v>0</v>
      </c>
      <c r="B16" s="61" t="s">
        <v>86</v>
      </c>
      <c r="C16" s="61" t="s">
        <v>87</v>
      </c>
      <c r="D16" s="61"/>
      <c r="E16" s="61"/>
      <c r="F16" s="62">
        <v>5927.76</v>
      </c>
    </row>
    <row r="17" spans="1:6" ht="75">
      <c r="A17" s="60" t="s">
        <v>88</v>
      </c>
      <c r="B17" s="61" t="s">
        <v>86</v>
      </c>
      <c r="C17" s="61" t="s">
        <v>87</v>
      </c>
      <c r="D17" s="61" t="s">
        <v>89</v>
      </c>
      <c r="E17" s="61"/>
      <c r="F17" s="62">
        <v>5227.33</v>
      </c>
    </row>
    <row r="18" spans="1:6" ht="90">
      <c r="A18" s="60" t="s">
        <v>90</v>
      </c>
      <c r="B18" s="61" t="s">
        <v>86</v>
      </c>
      <c r="C18" s="61" t="s">
        <v>87</v>
      </c>
      <c r="D18" s="61" t="s">
        <v>91</v>
      </c>
      <c r="E18" s="61"/>
      <c r="F18" s="62">
        <v>5227.33</v>
      </c>
    </row>
    <row r="19" spans="1:6" ht="120">
      <c r="A19" s="60" t="s">
        <v>92</v>
      </c>
      <c r="B19" s="61" t="s">
        <v>86</v>
      </c>
      <c r="C19" s="61" t="s">
        <v>87</v>
      </c>
      <c r="D19" s="61" t="s">
        <v>93</v>
      </c>
      <c r="E19" s="61"/>
      <c r="F19" s="62">
        <v>5227.33</v>
      </c>
    </row>
    <row r="20" spans="1:6" ht="90">
      <c r="A20" s="60" t="s">
        <v>94</v>
      </c>
      <c r="B20" s="61" t="s">
        <v>86</v>
      </c>
      <c r="C20" s="61" t="s">
        <v>87</v>
      </c>
      <c r="D20" s="61" t="s">
        <v>93</v>
      </c>
      <c r="E20" s="61" t="s">
        <v>95</v>
      </c>
      <c r="F20" s="62">
        <v>4689.98</v>
      </c>
    </row>
    <row r="21" spans="1:6" ht="30">
      <c r="A21" s="60" t="s">
        <v>96</v>
      </c>
      <c r="B21" s="61" t="s">
        <v>86</v>
      </c>
      <c r="C21" s="61" t="s">
        <v>87</v>
      </c>
      <c r="D21" s="61" t="s">
        <v>93</v>
      </c>
      <c r="E21" s="61" t="s">
        <v>97</v>
      </c>
      <c r="F21" s="62">
        <v>4689.98</v>
      </c>
    </row>
    <row r="22" spans="1:6" ht="45">
      <c r="A22" s="60" t="s">
        <v>98</v>
      </c>
      <c r="B22" s="61" t="s">
        <v>86</v>
      </c>
      <c r="C22" s="61" t="s">
        <v>87</v>
      </c>
      <c r="D22" s="61" t="s">
        <v>93</v>
      </c>
      <c r="E22" s="61" t="s">
        <v>99</v>
      </c>
      <c r="F22" s="62">
        <v>533.25</v>
      </c>
    </row>
    <row r="23" spans="1:6" ht="45">
      <c r="A23" s="60" t="s">
        <v>100</v>
      </c>
      <c r="B23" s="61" t="s">
        <v>86</v>
      </c>
      <c r="C23" s="61" t="s">
        <v>87</v>
      </c>
      <c r="D23" s="61" t="s">
        <v>93</v>
      </c>
      <c r="E23" s="61" t="s">
        <v>101</v>
      </c>
      <c r="F23" s="62">
        <v>533.25</v>
      </c>
    </row>
    <row r="24" spans="1:6" ht="15">
      <c r="A24" s="60" t="s">
        <v>102</v>
      </c>
      <c r="B24" s="61" t="s">
        <v>86</v>
      </c>
      <c r="C24" s="61" t="s">
        <v>87</v>
      </c>
      <c r="D24" s="61" t="s">
        <v>93</v>
      </c>
      <c r="E24" s="61" t="s">
        <v>103</v>
      </c>
      <c r="F24" s="62">
        <v>4.1</v>
      </c>
    </row>
    <row r="25" spans="1:6" ht="15">
      <c r="A25" s="60" t="s">
        <v>104</v>
      </c>
      <c r="B25" s="61" t="s">
        <v>86</v>
      </c>
      <c r="C25" s="61" t="s">
        <v>87</v>
      </c>
      <c r="D25" s="61" t="s">
        <v>93</v>
      </c>
      <c r="E25" s="61" t="s">
        <v>105</v>
      </c>
      <c r="F25" s="62">
        <v>4.1</v>
      </c>
    </row>
    <row r="26" spans="1:6" ht="60">
      <c r="A26" s="60" t="s">
        <v>106</v>
      </c>
      <c r="B26" s="61" t="s">
        <v>86</v>
      </c>
      <c r="C26" s="61" t="s">
        <v>87</v>
      </c>
      <c r="D26" s="61" t="s">
        <v>107</v>
      </c>
      <c r="E26" s="61"/>
      <c r="F26" s="62">
        <v>700.43</v>
      </c>
    </row>
    <row r="27" spans="1:6" ht="45">
      <c r="A27" s="60" t="s">
        <v>108</v>
      </c>
      <c r="B27" s="61" t="s">
        <v>86</v>
      </c>
      <c r="C27" s="61" t="s">
        <v>87</v>
      </c>
      <c r="D27" s="61" t="s">
        <v>109</v>
      </c>
      <c r="E27" s="61"/>
      <c r="F27" s="62">
        <v>700.43</v>
      </c>
    </row>
    <row r="28" spans="1:6" ht="105">
      <c r="A28" s="60" t="s">
        <v>110</v>
      </c>
      <c r="B28" s="61" t="s">
        <v>86</v>
      </c>
      <c r="C28" s="61" t="s">
        <v>87</v>
      </c>
      <c r="D28" s="61" t="s">
        <v>111</v>
      </c>
      <c r="E28" s="61"/>
      <c r="F28" s="62">
        <v>594</v>
      </c>
    </row>
    <row r="29" spans="1:6" ht="15">
      <c r="A29" s="60" t="s">
        <v>112</v>
      </c>
      <c r="B29" s="61" t="s">
        <v>86</v>
      </c>
      <c r="C29" s="61" t="s">
        <v>87</v>
      </c>
      <c r="D29" s="61" t="s">
        <v>111</v>
      </c>
      <c r="E29" s="61" t="s">
        <v>113</v>
      </c>
      <c r="F29" s="62">
        <v>594</v>
      </c>
    </row>
    <row r="30" spans="1:6" ht="15">
      <c r="A30" s="60" t="s">
        <v>114</v>
      </c>
      <c r="B30" s="61" t="s">
        <v>86</v>
      </c>
      <c r="C30" s="61" t="s">
        <v>87</v>
      </c>
      <c r="D30" s="61" t="s">
        <v>111</v>
      </c>
      <c r="E30" s="61" t="s">
        <v>115</v>
      </c>
      <c r="F30" s="62">
        <v>594</v>
      </c>
    </row>
    <row r="31" spans="1:6" ht="105">
      <c r="A31" s="60" t="s">
        <v>116</v>
      </c>
      <c r="B31" s="61" t="s">
        <v>86</v>
      </c>
      <c r="C31" s="61" t="s">
        <v>87</v>
      </c>
      <c r="D31" s="61" t="s">
        <v>117</v>
      </c>
      <c r="E31" s="61"/>
      <c r="F31" s="62">
        <v>84.83</v>
      </c>
    </row>
    <row r="32" spans="1:6" ht="15">
      <c r="A32" s="60" t="s">
        <v>112</v>
      </c>
      <c r="B32" s="61" t="s">
        <v>86</v>
      </c>
      <c r="C32" s="61" t="s">
        <v>87</v>
      </c>
      <c r="D32" s="61" t="s">
        <v>117</v>
      </c>
      <c r="E32" s="61" t="s">
        <v>113</v>
      </c>
      <c r="F32" s="62">
        <v>84.83</v>
      </c>
    </row>
    <row r="33" spans="1:6" ht="15">
      <c r="A33" s="60" t="s">
        <v>114</v>
      </c>
      <c r="B33" s="61" t="s">
        <v>86</v>
      </c>
      <c r="C33" s="61" t="s">
        <v>87</v>
      </c>
      <c r="D33" s="61" t="s">
        <v>117</v>
      </c>
      <c r="E33" s="61" t="s">
        <v>115</v>
      </c>
      <c r="F33" s="62">
        <v>84.83</v>
      </c>
    </row>
    <row r="34" spans="1:6" ht="105">
      <c r="A34" s="60" t="s">
        <v>118</v>
      </c>
      <c r="B34" s="61" t="s">
        <v>86</v>
      </c>
      <c r="C34" s="61" t="s">
        <v>87</v>
      </c>
      <c r="D34" s="61" t="s">
        <v>119</v>
      </c>
      <c r="E34" s="61"/>
      <c r="F34" s="62">
        <v>21.6</v>
      </c>
    </row>
    <row r="35" spans="1:6" ht="15">
      <c r="A35" s="60" t="s">
        <v>112</v>
      </c>
      <c r="B35" s="61" t="s">
        <v>86</v>
      </c>
      <c r="C35" s="61" t="s">
        <v>87</v>
      </c>
      <c r="D35" s="61" t="s">
        <v>119</v>
      </c>
      <c r="E35" s="61" t="s">
        <v>113</v>
      </c>
      <c r="F35" s="62">
        <v>21.6</v>
      </c>
    </row>
    <row r="36" spans="1:6" ht="15">
      <c r="A36" s="60" t="s">
        <v>114</v>
      </c>
      <c r="B36" s="61" t="s">
        <v>86</v>
      </c>
      <c r="C36" s="61" t="s">
        <v>87</v>
      </c>
      <c r="D36" s="61" t="s">
        <v>119</v>
      </c>
      <c r="E36" s="61" t="s">
        <v>115</v>
      </c>
      <c r="F36" s="62">
        <v>21.6</v>
      </c>
    </row>
    <row r="37" spans="1:6" ht="60">
      <c r="A37" s="60" t="s">
        <v>12</v>
      </c>
      <c r="B37" s="61" t="s">
        <v>86</v>
      </c>
      <c r="C37" s="61" t="s">
        <v>120</v>
      </c>
      <c r="D37" s="61"/>
      <c r="E37" s="61"/>
      <c r="F37" s="62">
        <v>686.8</v>
      </c>
    </row>
    <row r="38" spans="1:6" ht="60">
      <c r="A38" s="60" t="s">
        <v>106</v>
      </c>
      <c r="B38" s="61" t="s">
        <v>86</v>
      </c>
      <c r="C38" s="61" t="s">
        <v>120</v>
      </c>
      <c r="D38" s="61" t="s">
        <v>107</v>
      </c>
      <c r="E38" s="61"/>
      <c r="F38" s="62">
        <v>686.8</v>
      </c>
    </row>
    <row r="39" spans="1:6" ht="45">
      <c r="A39" s="60" t="s">
        <v>108</v>
      </c>
      <c r="B39" s="61" t="s">
        <v>86</v>
      </c>
      <c r="C39" s="61" t="s">
        <v>120</v>
      </c>
      <c r="D39" s="61" t="s">
        <v>109</v>
      </c>
      <c r="E39" s="61"/>
      <c r="F39" s="62">
        <v>686.8</v>
      </c>
    </row>
    <row r="40" spans="1:6" ht="105">
      <c r="A40" s="60" t="s">
        <v>121</v>
      </c>
      <c r="B40" s="61" t="s">
        <v>86</v>
      </c>
      <c r="C40" s="61" t="s">
        <v>120</v>
      </c>
      <c r="D40" s="61" t="s">
        <v>122</v>
      </c>
      <c r="E40" s="61"/>
      <c r="F40" s="62">
        <v>487.8</v>
      </c>
    </row>
    <row r="41" spans="1:6" ht="15">
      <c r="A41" s="60" t="s">
        <v>112</v>
      </c>
      <c r="B41" s="61" t="s">
        <v>86</v>
      </c>
      <c r="C41" s="61" t="s">
        <v>120</v>
      </c>
      <c r="D41" s="61" t="s">
        <v>122</v>
      </c>
      <c r="E41" s="61" t="s">
        <v>113</v>
      </c>
      <c r="F41" s="62">
        <v>487.8</v>
      </c>
    </row>
    <row r="42" spans="1:6" ht="15">
      <c r="A42" s="60" t="s">
        <v>114</v>
      </c>
      <c r="B42" s="61" t="s">
        <v>86</v>
      </c>
      <c r="C42" s="61" t="s">
        <v>120</v>
      </c>
      <c r="D42" s="61" t="s">
        <v>122</v>
      </c>
      <c r="E42" s="61" t="s">
        <v>115</v>
      </c>
      <c r="F42" s="62">
        <v>487.8</v>
      </c>
    </row>
    <row r="43" spans="1:6" ht="105">
      <c r="A43" s="63" t="s">
        <v>123</v>
      </c>
      <c r="B43" s="61" t="s">
        <v>86</v>
      </c>
      <c r="C43" s="61" t="s">
        <v>120</v>
      </c>
      <c r="D43" s="61" t="s">
        <v>124</v>
      </c>
      <c r="E43" s="61"/>
      <c r="F43" s="62">
        <v>199</v>
      </c>
    </row>
    <row r="44" spans="1:6" ht="15">
      <c r="A44" s="60" t="s">
        <v>112</v>
      </c>
      <c r="B44" s="61" t="s">
        <v>86</v>
      </c>
      <c r="C44" s="61" t="s">
        <v>120</v>
      </c>
      <c r="D44" s="61" t="s">
        <v>124</v>
      </c>
      <c r="E44" s="61" t="s">
        <v>113</v>
      </c>
      <c r="F44" s="62">
        <v>199</v>
      </c>
    </row>
    <row r="45" spans="1:6" ht="15">
      <c r="A45" s="60" t="s">
        <v>114</v>
      </c>
      <c r="B45" s="61" t="s">
        <v>86</v>
      </c>
      <c r="C45" s="61" t="s">
        <v>120</v>
      </c>
      <c r="D45" s="61" t="s">
        <v>124</v>
      </c>
      <c r="E45" s="61" t="s">
        <v>115</v>
      </c>
      <c r="F45" s="62">
        <v>199</v>
      </c>
    </row>
    <row r="46" spans="1:6" ht="15">
      <c r="A46" s="60" t="s">
        <v>43</v>
      </c>
      <c r="B46" s="61" t="s">
        <v>86</v>
      </c>
      <c r="C46" s="61" t="s">
        <v>125</v>
      </c>
      <c r="D46" s="61"/>
      <c r="E46" s="61"/>
      <c r="F46" s="62">
        <v>497.68</v>
      </c>
    </row>
    <row r="47" spans="1:6" ht="60">
      <c r="A47" s="60" t="s">
        <v>106</v>
      </c>
      <c r="B47" s="61" t="s">
        <v>86</v>
      </c>
      <c r="C47" s="61" t="s">
        <v>125</v>
      </c>
      <c r="D47" s="61" t="s">
        <v>107</v>
      </c>
      <c r="E47" s="61"/>
      <c r="F47" s="62">
        <v>487.68</v>
      </c>
    </row>
    <row r="48" spans="1:6" ht="60">
      <c r="A48" s="60" t="s">
        <v>126</v>
      </c>
      <c r="B48" s="61" t="s">
        <v>86</v>
      </c>
      <c r="C48" s="61" t="s">
        <v>125</v>
      </c>
      <c r="D48" s="61" t="s">
        <v>127</v>
      </c>
      <c r="E48" s="61"/>
      <c r="F48" s="62">
        <v>487.68</v>
      </c>
    </row>
    <row r="49" spans="1:6" ht="45">
      <c r="A49" s="60" t="s">
        <v>128</v>
      </c>
      <c r="B49" s="61" t="s">
        <v>86</v>
      </c>
      <c r="C49" s="61" t="s">
        <v>125</v>
      </c>
      <c r="D49" s="61" t="s">
        <v>129</v>
      </c>
      <c r="E49" s="61"/>
      <c r="F49" s="62">
        <v>10.46</v>
      </c>
    </row>
    <row r="50" spans="1:6" ht="15">
      <c r="A50" s="60" t="s">
        <v>102</v>
      </c>
      <c r="B50" s="61" t="s">
        <v>86</v>
      </c>
      <c r="C50" s="61" t="s">
        <v>125</v>
      </c>
      <c r="D50" s="61" t="s">
        <v>129</v>
      </c>
      <c r="E50" s="61" t="s">
        <v>103</v>
      </c>
      <c r="F50" s="62">
        <v>10.46</v>
      </c>
    </row>
    <row r="51" spans="1:6" ht="15">
      <c r="A51" s="60" t="s">
        <v>104</v>
      </c>
      <c r="B51" s="61" t="s">
        <v>86</v>
      </c>
      <c r="C51" s="61" t="s">
        <v>125</v>
      </c>
      <c r="D51" s="61" t="s">
        <v>129</v>
      </c>
      <c r="E51" s="61" t="s">
        <v>105</v>
      </c>
      <c r="F51" s="62">
        <v>10.46</v>
      </c>
    </row>
    <row r="52" spans="1:6" ht="75">
      <c r="A52" s="60" t="s">
        <v>130</v>
      </c>
      <c r="B52" s="61" t="s">
        <v>86</v>
      </c>
      <c r="C52" s="61" t="s">
        <v>125</v>
      </c>
      <c r="D52" s="61" t="s">
        <v>131</v>
      </c>
      <c r="E52" s="61"/>
      <c r="F52" s="62">
        <v>440</v>
      </c>
    </row>
    <row r="53" spans="1:6" ht="45">
      <c r="A53" s="60" t="s">
        <v>98</v>
      </c>
      <c r="B53" s="61" t="s">
        <v>86</v>
      </c>
      <c r="C53" s="61" t="s">
        <v>125</v>
      </c>
      <c r="D53" s="61" t="s">
        <v>131</v>
      </c>
      <c r="E53" s="61" t="s">
        <v>99</v>
      </c>
      <c r="F53" s="62">
        <v>440</v>
      </c>
    </row>
    <row r="54" spans="1:6" ht="45">
      <c r="A54" s="60" t="s">
        <v>100</v>
      </c>
      <c r="B54" s="61" t="s">
        <v>86</v>
      </c>
      <c r="C54" s="61" t="s">
        <v>125</v>
      </c>
      <c r="D54" s="61" t="s">
        <v>131</v>
      </c>
      <c r="E54" s="61" t="s">
        <v>101</v>
      </c>
      <c r="F54" s="62">
        <v>440</v>
      </c>
    </row>
    <row r="55" spans="1:6" ht="90">
      <c r="A55" s="60" t="s">
        <v>132</v>
      </c>
      <c r="B55" s="61" t="s">
        <v>86</v>
      </c>
      <c r="C55" s="61" t="s">
        <v>125</v>
      </c>
      <c r="D55" s="61" t="s">
        <v>133</v>
      </c>
      <c r="E55" s="61"/>
      <c r="F55" s="62">
        <v>37.22</v>
      </c>
    </row>
    <row r="56" spans="1:6" ht="45">
      <c r="A56" s="60" t="s">
        <v>98</v>
      </c>
      <c r="B56" s="61" t="s">
        <v>86</v>
      </c>
      <c r="C56" s="61" t="s">
        <v>125</v>
      </c>
      <c r="D56" s="61" t="s">
        <v>133</v>
      </c>
      <c r="E56" s="61" t="s">
        <v>99</v>
      </c>
      <c r="F56" s="62">
        <v>30</v>
      </c>
    </row>
    <row r="57" spans="1:6" ht="45">
      <c r="A57" s="60" t="s">
        <v>100</v>
      </c>
      <c r="B57" s="61" t="s">
        <v>86</v>
      </c>
      <c r="C57" s="61" t="s">
        <v>125</v>
      </c>
      <c r="D57" s="61" t="s">
        <v>133</v>
      </c>
      <c r="E57" s="61" t="s">
        <v>101</v>
      </c>
      <c r="F57" s="62">
        <v>30</v>
      </c>
    </row>
    <row r="58" spans="1:6" ht="15">
      <c r="A58" s="60" t="s">
        <v>102</v>
      </c>
      <c r="B58" s="61" t="s">
        <v>86</v>
      </c>
      <c r="C58" s="61" t="s">
        <v>125</v>
      </c>
      <c r="D58" s="61" t="s">
        <v>133</v>
      </c>
      <c r="E58" s="61" t="s">
        <v>103</v>
      </c>
      <c r="F58" s="62">
        <v>7.22</v>
      </c>
    </row>
    <row r="59" spans="1:6" ht="15">
      <c r="A59" s="60" t="s">
        <v>134</v>
      </c>
      <c r="B59" s="61" t="s">
        <v>86</v>
      </c>
      <c r="C59" s="61" t="s">
        <v>125</v>
      </c>
      <c r="D59" s="61" t="s">
        <v>133</v>
      </c>
      <c r="E59" s="61" t="s">
        <v>135</v>
      </c>
      <c r="F59" s="62">
        <v>7.22</v>
      </c>
    </row>
    <row r="60" spans="1:6" ht="60">
      <c r="A60" s="60" t="s">
        <v>136</v>
      </c>
      <c r="B60" s="61" t="s">
        <v>86</v>
      </c>
      <c r="C60" s="61" t="s">
        <v>125</v>
      </c>
      <c r="D60" s="61" t="s">
        <v>137</v>
      </c>
      <c r="E60" s="61"/>
      <c r="F60" s="62">
        <v>10</v>
      </c>
    </row>
    <row r="61" spans="1:6" ht="45">
      <c r="A61" s="60" t="s">
        <v>138</v>
      </c>
      <c r="B61" s="61" t="s">
        <v>86</v>
      </c>
      <c r="C61" s="61" t="s">
        <v>125</v>
      </c>
      <c r="D61" s="61" t="s">
        <v>139</v>
      </c>
      <c r="E61" s="61"/>
      <c r="F61" s="62">
        <v>10</v>
      </c>
    </row>
    <row r="62" spans="1:6" ht="45">
      <c r="A62" s="60" t="s">
        <v>140</v>
      </c>
      <c r="B62" s="61" t="s">
        <v>86</v>
      </c>
      <c r="C62" s="61" t="s">
        <v>125</v>
      </c>
      <c r="D62" s="61" t="s">
        <v>141</v>
      </c>
      <c r="E62" s="61"/>
      <c r="F62" s="62">
        <v>10</v>
      </c>
    </row>
    <row r="63" spans="1:6" ht="30">
      <c r="A63" s="60" t="s">
        <v>142</v>
      </c>
      <c r="B63" s="61" t="s">
        <v>86</v>
      </c>
      <c r="C63" s="61" t="s">
        <v>125</v>
      </c>
      <c r="D63" s="61" t="s">
        <v>143</v>
      </c>
      <c r="E63" s="61"/>
      <c r="F63" s="62">
        <v>10</v>
      </c>
    </row>
    <row r="64" spans="1:6" ht="45">
      <c r="A64" s="60" t="s">
        <v>98</v>
      </c>
      <c r="B64" s="61" t="s">
        <v>86</v>
      </c>
      <c r="C64" s="61" t="s">
        <v>125</v>
      </c>
      <c r="D64" s="61" t="s">
        <v>143</v>
      </c>
      <c r="E64" s="61" t="s">
        <v>99</v>
      </c>
      <c r="F64" s="62">
        <v>10</v>
      </c>
    </row>
    <row r="65" spans="1:6" ht="45">
      <c r="A65" s="60" t="s">
        <v>100</v>
      </c>
      <c r="B65" s="61" t="s">
        <v>86</v>
      </c>
      <c r="C65" s="61" t="s">
        <v>125</v>
      </c>
      <c r="D65" s="61" t="s">
        <v>143</v>
      </c>
      <c r="E65" s="61" t="s">
        <v>101</v>
      </c>
      <c r="F65" s="62">
        <v>10</v>
      </c>
    </row>
    <row r="66" spans="1:6" ht="15">
      <c r="A66" s="60" t="s">
        <v>34</v>
      </c>
      <c r="B66" s="61" t="s">
        <v>86</v>
      </c>
      <c r="C66" s="61" t="s">
        <v>317</v>
      </c>
      <c r="D66" s="61"/>
      <c r="E66" s="61"/>
      <c r="F66" s="62">
        <v>177.06</v>
      </c>
    </row>
    <row r="67" spans="1:6" ht="30">
      <c r="A67" s="60" t="s">
        <v>2</v>
      </c>
      <c r="B67" s="61" t="s">
        <v>86</v>
      </c>
      <c r="C67" s="61" t="s">
        <v>144</v>
      </c>
      <c r="D67" s="61"/>
      <c r="E67" s="61"/>
      <c r="F67" s="62">
        <v>177.06</v>
      </c>
    </row>
    <row r="68" spans="1:6" ht="60">
      <c r="A68" s="60" t="s">
        <v>106</v>
      </c>
      <c r="B68" s="61" t="s">
        <v>86</v>
      </c>
      <c r="C68" s="61" t="s">
        <v>144</v>
      </c>
      <c r="D68" s="61" t="s">
        <v>107</v>
      </c>
      <c r="E68" s="61"/>
      <c r="F68" s="62">
        <v>177.06</v>
      </c>
    </row>
    <row r="69" spans="1:6" ht="45">
      <c r="A69" s="60" t="s">
        <v>145</v>
      </c>
      <c r="B69" s="61" t="s">
        <v>86</v>
      </c>
      <c r="C69" s="61" t="s">
        <v>144</v>
      </c>
      <c r="D69" s="61" t="s">
        <v>146</v>
      </c>
      <c r="E69" s="61"/>
      <c r="F69" s="62">
        <v>177.06</v>
      </c>
    </row>
    <row r="70" spans="1:6" ht="45">
      <c r="A70" s="60" t="s">
        <v>147</v>
      </c>
      <c r="B70" s="61" t="s">
        <v>86</v>
      </c>
      <c r="C70" s="61" t="s">
        <v>144</v>
      </c>
      <c r="D70" s="61" t="s">
        <v>148</v>
      </c>
      <c r="E70" s="61"/>
      <c r="F70" s="62">
        <v>177.06</v>
      </c>
    </row>
    <row r="71" spans="1:6" ht="90">
      <c r="A71" s="60" t="s">
        <v>94</v>
      </c>
      <c r="B71" s="61" t="s">
        <v>86</v>
      </c>
      <c r="C71" s="61" t="s">
        <v>144</v>
      </c>
      <c r="D71" s="61" t="s">
        <v>148</v>
      </c>
      <c r="E71" s="61" t="s">
        <v>95</v>
      </c>
      <c r="F71" s="62">
        <v>177.06</v>
      </c>
    </row>
    <row r="72" spans="1:6" ht="30">
      <c r="A72" s="60" t="s">
        <v>96</v>
      </c>
      <c r="B72" s="61" t="s">
        <v>86</v>
      </c>
      <c r="C72" s="61" t="s">
        <v>144</v>
      </c>
      <c r="D72" s="61" t="s">
        <v>148</v>
      </c>
      <c r="E72" s="61" t="s">
        <v>97</v>
      </c>
      <c r="F72" s="62">
        <v>177.06</v>
      </c>
    </row>
    <row r="73" spans="1:6" ht="45">
      <c r="A73" s="60" t="s">
        <v>35</v>
      </c>
      <c r="B73" s="61" t="s">
        <v>86</v>
      </c>
      <c r="C73" s="61" t="s">
        <v>318</v>
      </c>
      <c r="D73" s="61"/>
      <c r="E73" s="61"/>
      <c r="F73" s="62">
        <v>139.95</v>
      </c>
    </row>
    <row r="74" spans="1:6" ht="60">
      <c r="A74" s="60" t="s">
        <v>13</v>
      </c>
      <c r="B74" s="61" t="s">
        <v>86</v>
      </c>
      <c r="C74" s="61" t="s">
        <v>149</v>
      </c>
      <c r="D74" s="61"/>
      <c r="E74" s="61"/>
      <c r="F74" s="62">
        <v>139.95</v>
      </c>
    </row>
    <row r="75" spans="1:6" ht="75">
      <c r="A75" s="60" t="s">
        <v>150</v>
      </c>
      <c r="B75" s="61" t="s">
        <v>86</v>
      </c>
      <c r="C75" s="61" t="s">
        <v>149</v>
      </c>
      <c r="D75" s="61" t="s">
        <v>151</v>
      </c>
      <c r="E75" s="61"/>
      <c r="F75" s="62">
        <v>139.95</v>
      </c>
    </row>
    <row r="76" spans="1:6" ht="90">
      <c r="A76" s="60" t="s">
        <v>152</v>
      </c>
      <c r="B76" s="61" t="s">
        <v>86</v>
      </c>
      <c r="C76" s="61" t="s">
        <v>149</v>
      </c>
      <c r="D76" s="61" t="s">
        <v>153</v>
      </c>
      <c r="E76" s="61"/>
      <c r="F76" s="62">
        <v>139.95</v>
      </c>
    </row>
    <row r="77" spans="1:6" ht="105">
      <c r="A77" s="60" t="s">
        <v>154</v>
      </c>
      <c r="B77" s="61" t="s">
        <v>86</v>
      </c>
      <c r="C77" s="61" t="s">
        <v>149</v>
      </c>
      <c r="D77" s="61" t="s">
        <v>155</v>
      </c>
      <c r="E77" s="61"/>
      <c r="F77" s="62">
        <v>139.95</v>
      </c>
    </row>
    <row r="78" spans="1:6" ht="15">
      <c r="A78" s="60" t="s">
        <v>112</v>
      </c>
      <c r="B78" s="61" t="s">
        <v>86</v>
      </c>
      <c r="C78" s="61" t="s">
        <v>149</v>
      </c>
      <c r="D78" s="61" t="s">
        <v>155</v>
      </c>
      <c r="E78" s="61" t="s">
        <v>113</v>
      </c>
      <c r="F78" s="62">
        <v>139.95</v>
      </c>
    </row>
    <row r="79" spans="1:6" ht="15">
      <c r="A79" s="60" t="s">
        <v>114</v>
      </c>
      <c r="B79" s="61" t="s">
        <v>86</v>
      </c>
      <c r="C79" s="61" t="s">
        <v>149</v>
      </c>
      <c r="D79" s="61" t="s">
        <v>155</v>
      </c>
      <c r="E79" s="61" t="s">
        <v>115</v>
      </c>
      <c r="F79" s="62">
        <v>139.95</v>
      </c>
    </row>
    <row r="80" spans="1:6" ht="15">
      <c r="A80" s="60" t="s">
        <v>44</v>
      </c>
      <c r="B80" s="61" t="s">
        <v>86</v>
      </c>
      <c r="C80" s="61" t="s">
        <v>319</v>
      </c>
      <c r="D80" s="61"/>
      <c r="E80" s="61"/>
      <c r="F80" s="62">
        <v>7301.44</v>
      </c>
    </row>
    <row r="81" spans="1:6" ht="15">
      <c r="A81" s="60" t="s">
        <v>52</v>
      </c>
      <c r="B81" s="61" t="s">
        <v>86</v>
      </c>
      <c r="C81" s="61" t="s">
        <v>156</v>
      </c>
      <c r="D81" s="61"/>
      <c r="E81" s="61"/>
      <c r="F81" s="62">
        <v>1476</v>
      </c>
    </row>
    <row r="82" spans="1:6" ht="60">
      <c r="A82" s="60" t="s">
        <v>106</v>
      </c>
      <c r="B82" s="61" t="s">
        <v>86</v>
      </c>
      <c r="C82" s="61" t="s">
        <v>156</v>
      </c>
      <c r="D82" s="61" t="s">
        <v>107</v>
      </c>
      <c r="E82" s="61"/>
      <c r="F82" s="62">
        <v>1476</v>
      </c>
    </row>
    <row r="83" spans="1:6" ht="45">
      <c r="A83" s="60" t="s">
        <v>108</v>
      </c>
      <c r="B83" s="61" t="s">
        <v>86</v>
      </c>
      <c r="C83" s="61" t="s">
        <v>156</v>
      </c>
      <c r="D83" s="61" t="s">
        <v>109</v>
      </c>
      <c r="E83" s="61"/>
      <c r="F83" s="62">
        <v>1476</v>
      </c>
    </row>
    <row r="84" spans="1:6" ht="105">
      <c r="A84" s="60" t="s">
        <v>157</v>
      </c>
      <c r="B84" s="61" t="s">
        <v>86</v>
      </c>
      <c r="C84" s="61" t="s">
        <v>156</v>
      </c>
      <c r="D84" s="61" t="s">
        <v>158</v>
      </c>
      <c r="E84" s="61"/>
      <c r="F84" s="62">
        <v>1476</v>
      </c>
    </row>
    <row r="85" spans="1:6" ht="15">
      <c r="A85" s="60" t="s">
        <v>112</v>
      </c>
      <c r="B85" s="61" t="s">
        <v>86</v>
      </c>
      <c r="C85" s="61" t="s">
        <v>156</v>
      </c>
      <c r="D85" s="61" t="s">
        <v>158</v>
      </c>
      <c r="E85" s="61" t="s">
        <v>113</v>
      </c>
      <c r="F85" s="62">
        <v>1476</v>
      </c>
    </row>
    <row r="86" spans="1:6" ht="15">
      <c r="A86" s="60" t="s">
        <v>114</v>
      </c>
      <c r="B86" s="61" t="s">
        <v>86</v>
      </c>
      <c r="C86" s="61" t="s">
        <v>156</v>
      </c>
      <c r="D86" s="61" t="s">
        <v>158</v>
      </c>
      <c r="E86" s="61" t="s">
        <v>115</v>
      </c>
      <c r="F86" s="62">
        <v>1476</v>
      </c>
    </row>
    <row r="87" spans="1:6" ht="15">
      <c r="A87" s="60" t="s">
        <v>45</v>
      </c>
      <c r="B87" s="61" t="s">
        <v>86</v>
      </c>
      <c r="C87" s="61" t="s">
        <v>159</v>
      </c>
      <c r="D87" s="61"/>
      <c r="E87" s="61"/>
      <c r="F87" s="62">
        <v>5825.44</v>
      </c>
    </row>
    <row r="88" spans="1:6" ht="75">
      <c r="A88" s="60" t="s">
        <v>160</v>
      </c>
      <c r="B88" s="61" t="s">
        <v>86</v>
      </c>
      <c r="C88" s="61" t="s">
        <v>159</v>
      </c>
      <c r="D88" s="61" t="s">
        <v>161</v>
      </c>
      <c r="E88" s="61"/>
      <c r="F88" s="62">
        <v>5033.77</v>
      </c>
    </row>
    <row r="89" spans="1:6" ht="60">
      <c r="A89" s="60" t="s">
        <v>162</v>
      </c>
      <c r="B89" s="61" t="s">
        <v>86</v>
      </c>
      <c r="C89" s="61" t="s">
        <v>159</v>
      </c>
      <c r="D89" s="61" t="s">
        <v>163</v>
      </c>
      <c r="E89" s="61"/>
      <c r="F89" s="62">
        <v>2578.08</v>
      </c>
    </row>
    <row r="90" spans="1:6" ht="60">
      <c r="A90" s="60" t="s">
        <v>164</v>
      </c>
      <c r="B90" s="61" t="s">
        <v>86</v>
      </c>
      <c r="C90" s="61" t="s">
        <v>159</v>
      </c>
      <c r="D90" s="61" t="s">
        <v>165</v>
      </c>
      <c r="E90" s="61"/>
      <c r="F90" s="62">
        <v>2494.3</v>
      </c>
    </row>
    <row r="91" spans="1:6" ht="60">
      <c r="A91" s="60" t="s">
        <v>166</v>
      </c>
      <c r="B91" s="61" t="s">
        <v>86</v>
      </c>
      <c r="C91" s="61" t="s">
        <v>159</v>
      </c>
      <c r="D91" s="61" t="s">
        <v>167</v>
      </c>
      <c r="E91" s="61"/>
      <c r="F91" s="62">
        <v>2494.3</v>
      </c>
    </row>
    <row r="92" spans="1:6" ht="45">
      <c r="A92" s="60" t="s">
        <v>98</v>
      </c>
      <c r="B92" s="61" t="s">
        <v>86</v>
      </c>
      <c r="C92" s="61" t="s">
        <v>159</v>
      </c>
      <c r="D92" s="61" t="s">
        <v>167</v>
      </c>
      <c r="E92" s="61" t="s">
        <v>99</v>
      </c>
      <c r="F92" s="62">
        <v>2494.3</v>
      </c>
    </row>
    <row r="93" spans="1:6" ht="45">
      <c r="A93" s="60" t="s">
        <v>100</v>
      </c>
      <c r="B93" s="61" t="s">
        <v>86</v>
      </c>
      <c r="C93" s="61" t="s">
        <v>159</v>
      </c>
      <c r="D93" s="61" t="s">
        <v>167</v>
      </c>
      <c r="E93" s="61" t="s">
        <v>101</v>
      </c>
      <c r="F93" s="62">
        <v>2494.3</v>
      </c>
    </row>
    <row r="94" spans="1:6" ht="120">
      <c r="A94" s="63" t="s">
        <v>168</v>
      </c>
      <c r="B94" s="61" t="s">
        <v>86</v>
      </c>
      <c r="C94" s="61" t="s">
        <v>159</v>
      </c>
      <c r="D94" s="61" t="s">
        <v>169</v>
      </c>
      <c r="E94" s="61"/>
      <c r="F94" s="62">
        <v>83.78</v>
      </c>
    </row>
    <row r="95" spans="1:6" ht="75">
      <c r="A95" s="60" t="s">
        <v>170</v>
      </c>
      <c r="B95" s="61" t="s">
        <v>86</v>
      </c>
      <c r="C95" s="61" t="s">
        <v>159</v>
      </c>
      <c r="D95" s="61" t="s">
        <v>171</v>
      </c>
      <c r="E95" s="61"/>
      <c r="F95" s="62">
        <v>45.9</v>
      </c>
    </row>
    <row r="96" spans="1:6" ht="45">
      <c r="A96" s="60" t="s">
        <v>98</v>
      </c>
      <c r="B96" s="61" t="s">
        <v>86</v>
      </c>
      <c r="C96" s="61" t="s">
        <v>159</v>
      </c>
      <c r="D96" s="61" t="s">
        <v>171</v>
      </c>
      <c r="E96" s="61" t="s">
        <v>99</v>
      </c>
      <c r="F96" s="62">
        <v>45.9</v>
      </c>
    </row>
    <row r="97" spans="1:6" ht="45">
      <c r="A97" s="60" t="s">
        <v>100</v>
      </c>
      <c r="B97" s="61" t="s">
        <v>86</v>
      </c>
      <c r="C97" s="61" t="s">
        <v>159</v>
      </c>
      <c r="D97" s="61" t="s">
        <v>171</v>
      </c>
      <c r="E97" s="61" t="s">
        <v>101</v>
      </c>
      <c r="F97" s="62">
        <v>45.9</v>
      </c>
    </row>
    <row r="98" spans="1:6" ht="75">
      <c r="A98" s="60" t="s">
        <v>172</v>
      </c>
      <c r="B98" s="61" t="s">
        <v>86</v>
      </c>
      <c r="C98" s="61" t="s">
        <v>159</v>
      </c>
      <c r="D98" s="61" t="s">
        <v>173</v>
      </c>
      <c r="E98" s="61"/>
      <c r="F98" s="62">
        <v>37.88</v>
      </c>
    </row>
    <row r="99" spans="1:6" ht="45">
      <c r="A99" s="60" t="s">
        <v>98</v>
      </c>
      <c r="B99" s="61" t="s">
        <v>86</v>
      </c>
      <c r="C99" s="61" t="s">
        <v>159</v>
      </c>
      <c r="D99" s="61" t="s">
        <v>173</v>
      </c>
      <c r="E99" s="61" t="s">
        <v>99</v>
      </c>
      <c r="F99" s="62">
        <v>37.88</v>
      </c>
    </row>
    <row r="100" spans="1:6" ht="45">
      <c r="A100" s="60" t="s">
        <v>100</v>
      </c>
      <c r="B100" s="61" t="s">
        <v>86</v>
      </c>
      <c r="C100" s="61" t="s">
        <v>159</v>
      </c>
      <c r="D100" s="61" t="s">
        <v>173</v>
      </c>
      <c r="E100" s="61" t="s">
        <v>101</v>
      </c>
      <c r="F100" s="62">
        <v>37.88</v>
      </c>
    </row>
    <row r="101" spans="1:6" ht="75">
      <c r="A101" s="60" t="s">
        <v>174</v>
      </c>
      <c r="B101" s="61" t="s">
        <v>86</v>
      </c>
      <c r="C101" s="61" t="s">
        <v>159</v>
      </c>
      <c r="D101" s="61" t="s">
        <v>175</v>
      </c>
      <c r="E101" s="61"/>
      <c r="F101" s="62">
        <v>2455.69</v>
      </c>
    </row>
    <row r="102" spans="1:6" ht="75">
      <c r="A102" s="60" t="s">
        <v>176</v>
      </c>
      <c r="B102" s="61" t="s">
        <v>86</v>
      </c>
      <c r="C102" s="61" t="s">
        <v>159</v>
      </c>
      <c r="D102" s="61" t="s">
        <v>177</v>
      </c>
      <c r="E102" s="61"/>
      <c r="F102" s="62">
        <v>2455.69</v>
      </c>
    </row>
    <row r="103" spans="1:6" ht="60">
      <c r="A103" s="60" t="s">
        <v>178</v>
      </c>
      <c r="B103" s="61" t="s">
        <v>86</v>
      </c>
      <c r="C103" s="61" t="s">
        <v>159</v>
      </c>
      <c r="D103" s="61" t="s">
        <v>179</v>
      </c>
      <c r="E103" s="61"/>
      <c r="F103" s="62">
        <v>42.16</v>
      </c>
    </row>
    <row r="104" spans="1:6" ht="15">
      <c r="A104" s="60" t="s">
        <v>112</v>
      </c>
      <c r="B104" s="61" t="s">
        <v>86</v>
      </c>
      <c r="C104" s="61" t="s">
        <v>159</v>
      </c>
      <c r="D104" s="61" t="s">
        <v>179</v>
      </c>
      <c r="E104" s="61" t="s">
        <v>113</v>
      </c>
      <c r="F104" s="62">
        <v>42.16</v>
      </c>
    </row>
    <row r="105" spans="1:6" ht="15">
      <c r="A105" s="60" t="s">
        <v>114</v>
      </c>
      <c r="B105" s="61" t="s">
        <v>86</v>
      </c>
      <c r="C105" s="61" t="s">
        <v>159</v>
      </c>
      <c r="D105" s="61" t="s">
        <v>179</v>
      </c>
      <c r="E105" s="61" t="s">
        <v>115</v>
      </c>
      <c r="F105" s="62">
        <v>42.16</v>
      </c>
    </row>
    <row r="106" spans="1:6" ht="60">
      <c r="A106" s="60" t="s">
        <v>178</v>
      </c>
      <c r="B106" s="61" t="s">
        <v>86</v>
      </c>
      <c r="C106" s="61" t="s">
        <v>159</v>
      </c>
      <c r="D106" s="61" t="s">
        <v>180</v>
      </c>
      <c r="E106" s="61"/>
      <c r="F106" s="62">
        <v>2413.53</v>
      </c>
    </row>
    <row r="107" spans="1:6" ht="15">
      <c r="A107" s="60" t="s">
        <v>112</v>
      </c>
      <c r="B107" s="61" t="s">
        <v>86</v>
      </c>
      <c r="C107" s="61" t="s">
        <v>159</v>
      </c>
      <c r="D107" s="61" t="s">
        <v>180</v>
      </c>
      <c r="E107" s="61" t="s">
        <v>113</v>
      </c>
      <c r="F107" s="62">
        <v>2413.53</v>
      </c>
    </row>
    <row r="108" spans="1:6" ht="15">
      <c r="A108" s="60" t="s">
        <v>114</v>
      </c>
      <c r="B108" s="61" t="s">
        <v>86</v>
      </c>
      <c r="C108" s="61" t="s">
        <v>159</v>
      </c>
      <c r="D108" s="61" t="s">
        <v>180</v>
      </c>
      <c r="E108" s="61" t="s">
        <v>115</v>
      </c>
      <c r="F108" s="62">
        <v>2413.53</v>
      </c>
    </row>
    <row r="109" spans="1:6" ht="75">
      <c r="A109" s="60" t="s">
        <v>181</v>
      </c>
      <c r="B109" s="61" t="s">
        <v>86</v>
      </c>
      <c r="C109" s="61" t="s">
        <v>159</v>
      </c>
      <c r="D109" s="61" t="s">
        <v>182</v>
      </c>
      <c r="E109" s="61"/>
      <c r="F109" s="62">
        <v>791.67</v>
      </c>
    </row>
    <row r="110" spans="1:6" ht="75">
      <c r="A110" s="60" t="s">
        <v>183</v>
      </c>
      <c r="B110" s="61" t="s">
        <v>86</v>
      </c>
      <c r="C110" s="61" t="s">
        <v>159</v>
      </c>
      <c r="D110" s="61" t="s">
        <v>184</v>
      </c>
      <c r="E110" s="61"/>
      <c r="F110" s="62">
        <v>791.67</v>
      </c>
    </row>
    <row r="111" spans="1:6" ht="75">
      <c r="A111" s="60" t="s">
        <v>185</v>
      </c>
      <c r="B111" s="61" t="s">
        <v>86</v>
      </c>
      <c r="C111" s="61" t="s">
        <v>159</v>
      </c>
      <c r="D111" s="61" t="s">
        <v>186</v>
      </c>
      <c r="E111" s="61"/>
      <c r="F111" s="62">
        <v>791.67</v>
      </c>
    </row>
    <row r="112" spans="1:6" ht="60">
      <c r="A112" s="60" t="s">
        <v>187</v>
      </c>
      <c r="B112" s="61" t="s">
        <v>86</v>
      </c>
      <c r="C112" s="61" t="s">
        <v>159</v>
      </c>
      <c r="D112" s="61" t="s">
        <v>188</v>
      </c>
      <c r="E112" s="61"/>
      <c r="F112" s="62">
        <v>791.67</v>
      </c>
    </row>
    <row r="113" spans="1:6" ht="45">
      <c r="A113" s="60" t="s">
        <v>98</v>
      </c>
      <c r="B113" s="61" t="s">
        <v>86</v>
      </c>
      <c r="C113" s="61" t="s">
        <v>159</v>
      </c>
      <c r="D113" s="61" t="s">
        <v>188</v>
      </c>
      <c r="E113" s="61" t="s">
        <v>99</v>
      </c>
      <c r="F113" s="62">
        <v>791.67</v>
      </c>
    </row>
    <row r="114" spans="1:6" ht="45">
      <c r="A114" s="60" t="s">
        <v>100</v>
      </c>
      <c r="B114" s="61" t="s">
        <v>86</v>
      </c>
      <c r="C114" s="61" t="s">
        <v>159</v>
      </c>
      <c r="D114" s="61" t="s">
        <v>188</v>
      </c>
      <c r="E114" s="61" t="s">
        <v>101</v>
      </c>
      <c r="F114" s="62">
        <v>791.67</v>
      </c>
    </row>
    <row r="115" spans="1:6" ht="30">
      <c r="A115" s="60" t="s">
        <v>36</v>
      </c>
      <c r="B115" s="61" t="s">
        <v>86</v>
      </c>
      <c r="C115" s="61" t="s">
        <v>320</v>
      </c>
      <c r="D115" s="61"/>
      <c r="E115" s="61"/>
      <c r="F115" s="62">
        <v>20421.72</v>
      </c>
    </row>
    <row r="116" spans="1:6" ht="15">
      <c r="A116" s="60" t="s">
        <v>49</v>
      </c>
      <c r="B116" s="61" t="s">
        <v>86</v>
      </c>
      <c r="C116" s="61" t="s">
        <v>189</v>
      </c>
      <c r="D116" s="61"/>
      <c r="E116" s="61"/>
      <c r="F116" s="62">
        <v>269.37</v>
      </c>
    </row>
    <row r="117" spans="1:6" ht="60">
      <c r="A117" s="60" t="s">
        <v>136</v>
      </c>
      <c r="B117" s="61" t="s">
        <v>86</v>
      </c>
      <c r="C117" s="61" t="s">
        <v>189</v>
      </c>
      <c r="D117" s="61" t="s">
        <v>137</v>
      </c>
      <c r="E117" s="61"/>
      <c r="F117" s="62">
        <v>269.37</v>
      </c>
    </row>
    <row r="118" spans="1:6" ht="45">
      <c r="A118" s="60" t="s">
        <v>190</v>
      </c>
      <c r="B118" s="61" t="s">
        <v>86</v>
      </c>
      <c r="C118" s="61" t="s">
        <v>189</v>
      </c>
      <c r="D118" s="61" t="s">
        <v>191</v>
      </c>
      <c r="E118" s="61"/>
      <c r="F118" s="62">
        <v>269.37</v>
      </c>
    </row>
    <row r="119" spans="1:6" ht="75">
      <c r="A119" s="60" t="s">
        <v>192</v>
      </c>
      <c r="B119" s="61" t="s">
        <v>86</v>
      </c>
      <c r="C119" s="61" t="s">
        <v>189</v>
      </c>
      <c r="D119" s="61" t="s">
        <v>193</v>
      </c>
      <c r="E119" s="61"/>
      <c r="F119" s="62">
        <v>269.37</v>
      </c>
    </row>
    <row r="120" spans="1:6" ht="60">
      <c r="A120" s="60" t="s">
        <v>194</v>
      </c>
      <c r="B120" s="61" t="s">
        <v>86</v>
      </c>
      <c r="C120" s="61" t="s">
        <v>189</v>
      </c>
      <c r="D120" s="61" t="s">
        <v>195</v>
      </c>
      <c r="E120" s="61"/>
      <c r="F120" s="62">
        <v>269.37</v>
      </c>
    </row>
    <row r="121" spans="1:6" ht="45">
      <c r="A121" s="60" t="s">
        <v>98</v>
      </c>
      <c r="B121" s="61" t="s">
        <v>86</v>
      </c>
      <c r="C121" s="61" t="s">
        <v>189</v>
      </c>
      <c r="D121" s="61" t="s">
        <v>195</v>
      </c>
      <c r="E121" s="61" t="s">
        <v>99</v>
      </c>
      <c r="F121" s="62">
        <v>269.37</v>
      </c>
    </row>
    <row r="122" spans="1:6" ht="45">
      <c r="A122" s="60" t="s">
        <v>100</v>
      </c>
      <c r="B122" s="61" t="s">
        <v>86</v>
      </c>
      <c r="C122" s="61" t="s">
        <v>189</v>
      </c>
      <c r="D122" s="61" t="s">
        <v>195</v>
      </c>
      <c r="E122" s="61" t="s">
        <v>101</v>
      </c>
      <c r="F122" s="62">
        <v>269.37</v>
      </c>
    </row>
    <row r="123" spans="1:6" ht="15">
      <c r="A123" s="60" t="s">
        <v>53</v>
      </c>
      <c r="B123" s="61" t="s">
        <v>86</v>
      </c>
      <c r="C123" s="61" t="s">
        <v>196</v>
      </c>
      <c r="D123" s="61"/>
      <c r="E123" s="61"/>
      <c r="F123" s="62">
        <v>8785.23</v>
      </c>
    </row>
    <row r="124" spans="1:6" ht="120">
      <c r="A124" s="63" t="s">
        <v>197</v>
      </c>
      <c r="B124" s="61" t="s">
        <v>86</v>
      </c>
      <c r="C124" s="61" t="s">
        <v>196</v>
      </c>
      <c r="D124" s="61" t="s">
        <v>198</v>
      </c>
      <c r="E124" s="61"/>
      <c r="F124" s="62">
        <v>7593.06</v>
      </c>
    </row>
    <row r="125" spans="1:6" ht="45">
      <c r="A125" s="60" t="s">
        <v>199</v>
      </c>
      <c r="B125" s="61" t="s">
        <v>86</v>
      </c>
      <c r="C125" s="61" t="s">
        <v>196</v>
      </c>
      <c r="D125" s="61" t="s">
        <v>200</v>
      </c>
      <c r="E125" s="61"/>
      <c r="F125" s="62">
        <v>7573</v>
      </c>
    </row>
    <row r="126" spans="1:6" ht="45">
      <c r="A126" s="60" t="s">
        <v>201</v>
      </c>
      <c r="B126" s="61" t="s">
        <v>86</v>
      </c>
      <c r="C126" s="61" t="s">
        <v>196</v>
      </c>
      <c r="D126" s="61" t="s">
        <v>202</v>
      </c>
      <c r="E126" s="61"/>
      <c r="F126" s="62">
        <v>1207.33</v>
      </c>
    </row>
    <row r="127" spans="1:6" ht="45">
      <c r="A127" s="60" t="s">
        <v>98</v>
      </c>
      <c r="B127" s="61" t="s">
        <v>86</v>
      </c>
      <c r="C127" s="61" t="s">
        <v>196</v>
      </c>
      <c r="D127" s="61" t="s">
        <v>202</v>
      </c>
      <c r="E127" s="61" t="s">
        <v>99</v>
      </c>
      <c r="F127" s="62">
        <v>1038.43</v>
      </c>
    </row>
    <row r="128" spans="1:6" ht="45">
      <c r="A128" s="60" t="s">
        <v>100</v>
      </c>
      <c r="B128" s="61" t="s">
        <v>86</v>
      </c>
      <c r="C128" s="61" t="s">
        <v>196</v>
      </c>
      <c r="D128" s="61" t="s">
        <v>202</v>
      </c>
      <c r="E128" s="61" t="s">
        <v>101</v>
      </c>
      <c r="F128" s="62">
        <v>1038.43</v>
      </c>
    </row>
    <row r="129" spans="1:6" ht="45">
      <c r="A129" s="60" t="s">
        <v>203</v>
      </c>
      <c r="B129" s="61" t="s">
        <v>86</v>
      </c>
      <c r="C129" s="61" t="s">
        <v>196</v>
      </c>
      <c r="D129" s="61" t="s">
        <v>202</v>
      </c>
      <c r="E129" s="61" t="s">
        <v>204</v>
      </c>
      <c r="F129" s="62">
        <v>168.9</v>
      </c>
    </row>
    <row r="130" spans="1:6" ht="15">
      <c r="A130" s="60" t="s">
        <v>205</v>
      </c>
      <c r="B130" s="61" t="s">
        <v>86</v>
      </c>
      <c r="C130" s="61" t="s">
        <v>196</v>
      </c>
      <c r="D130" s="61" t="s">
        <v>202</v>
      </c>
      <c r="E130" s="61" t="s">
        <v>206</v>
      </c>
      <c r="F130" s="62">
        <v>168.9</v>
      </c>
    </row>
    <row r="131" spans="1:6" ht="45">
      <c r="A131" s="60" t="s">
        <v>201</v>
      </c>
      <c r="B131" s="61" t="s">
        <v>86</v>
      </c>
      <c r="C131" s="61" t="s">
        <v>196</v>
      </c>
      <c r="D131" s="61" t="s">
        <v>207</v>
      </c>
      <c r="E131" s="61"/>
      <c r="F131" s="62">
        <v>6365.67</v>
      </c>
    </row>
    <row r="132" spans="1:6" ht="45">
      <c r="A132" s="60" t="s">
        <v>98</v>
      </c>
      <c r="B132" s="61" t="s">
        <v>86</v>
      </c>
      <c r="C132" s="61" t="s">
        <v>196</v>
      </c>
      <c r="D132" s="61" t="s">
        <v>207</v>
      </c>
      <c r="E132" s="61" t="s">
        <v>99</v>
      </c>
      <c r="F132" s="62">
        <v>6365.67</v>
      </c>
    </row>
    <row r="133" spans="1:6" ht="45">
      <c r="A133" s="60" t="s">
        <v>100</v>
      </c>
      <c r="B133" s="61" t="s">
        <v>86</v>
      </c>
      <c r="C133" s="61" t="s">
        <v>196</v>
      </c>
      <c r="D133" s="61" t="s">
        <v>207</v>
      </c>
      <c r="E133" s="61" t="s">
        <v>101</v>
      </c>
      <c r="F133" s="62">
        <v>6365.67</v>
      </c>
    </row>
    <row r="134" spans="1:6" ht="90">
      <c r="A134" s="60" t="s">
        <v>208</v>
      </c>
      <c r="B134" s="61" t="s">
        <v>86</v>
      </c>
      <c r="C134" s="61" t="s">
        <v>196</v>
      </c>
      <c r="D134" s="61" t="s">
        <v>209</v>
      </c>
      <c r="E134" s="61"/>
      <c r="F134" s="62">
        <v>20.06</v>
      </c>
    </row>
    <row r="135" spans="1:6" ht="60">
      <c r="A135" s="60" t="s">
        <v>210</v>
      </c>
      <c r="B135" s="61" t="s">
        <v>86</v>
      </c>
      <c r="C135" s="61" t="s">
        <v>196</v>
      </c>
      <c r="D135" s="61" t="s">
        <v>211</v>
      </c>
      <c r="E135" s="61"/>
      <c r="F135" s="62">
        <v>20.06</v>
      </c>
    </row>
    <row r="136" spans="1:6" ht="45">
      <c r="A136" s="60" t="s">
        <v>98</v>
      </c>
      <c r="B136" s="61" t="s">
        <v>86</v>
      </c>
      <c r="C136" s="61" t="s">
        <v>196</v>
      </c>
      <c r="D136" s="61" t="s">
        <v>211</v>
      </c>
      <c r="E136" s="61" t="s">
        <v>99</v>
      </c>
      <c r="F136" s="62">
        <v>20.06</v>
      </c>
    </row>
    <row r="137" spans="1:6" ht="45">
      <c r="A137" s="60" t="s">
        <v>100</v>
      </c>
      <c r="B137" s="61" t="s">
        <v>86</v>
      </c>
      <c r="C137" s="61" t="s">
        <v>196</v>
      </c>
      <c r="D137" s="61" t="s">
        <v>211</v>
      </c>
      <c r="E137" s="61" t="s">
        <v>101</v>
      </c>
      <c r="F137" s="62">
        <v>20.06</v>
      </c>
    </row>
    <row r="138" spans="1:6" ht="90">
      <c r="A138" s="60" t="s">
        <v>212</v>
      </c>
      <c r="B138" s="61" t="s">
        <v>86</v>
      </c>
      <c r="C138" s="61" t="s">
        <v>196</v>
      </c>
      <c r="D138" s="61" t="s">
        <v>213</v>
      </c>
      <c r="E138" s="61"/>
      <c r="F138" s="62">
        <v>429.88</v>
      </c>
    </row>
    <row r="139" spans="1:6" ht="30">
      <c r="A139" s="60" t="s">
        <v>214</v>
      </c>
      <c r="B139" s="61" t="s">
        <v>86</v>
      </c>
      <c r="C139" s="61" t="s">
        <v>196</v>
      </c>
      <c r="D139" s="61" t="s">
        <v>215</v>
      </c>
      <c r="E139" s="61"/>
      <c r="F139" s="62">
        <v>429.88</v>
      </c>
    </row>
    <row r="140" spans="1:6" ht="30">
      <c r="A140" s="60" t="s">
        <v>216</v>
      </c>
      <c r="B140" s="61" t="s">
        <v>86</v>
      </c>
      <c r="C140" s="61" t="s">
        <v>196</v>
      </c>
      <c r="D140" s="61" t="s">
        <v>217</v>
      </c>
      <c r="E140" s="61"/>
      <c r="F140" s="62">
        <v>429.88</v>
      </c>
    </row>
    <row r="141" spans="1:6" ht="15">
      <c r="A141" s="60" t="s">
        <v>102</v>
      </c>
      <c r="B141" s="61" t="s">
        <v>86</v>
      </c>
      <c r="C141" s="61" t="s">
        <v>196</v>
      </c>
      <c r="D141" s="61" t="s">
        <v>217</v>
      </c>
      <c r="E141" s="61" t="s">
        <v>103</v>
      </c>
      <c r="F141" s="62">
        <v>429.88</v>
      </c>
    </row>
    <row r="142" spans="1:6" ht="75">
      <c r="A142" s="60" t="s">
        <v>218</v>
      </c>
      <c r="B142" s="61" t="s">
        <v>86</v>
      </c>
      <c r="C142" s="61" t="s">
        <v>196</v>
      </c>
      <c r="D142" s="61" t="s">
        <v>217</v>
      </c>
      <c r="E142" s="61" t="s">
        <v>219</v>
      </c>
      <c r="F142" s="62">
        <v>429.88</v>
      </c>
    </row>
    <row r="143" spans="1:6" ht="75">
      <c r="A143" s="60" t="s">
        <v>181</v>
      </c>
      <c r="B143" s="61" t="s">
        <v>86</v>
      </c>
      <c r="C143" s="61" t="s">
        <v>196</v>
      </c>
      <c r="D143" s="61" t="s">
        <v>182</v>
      </c>
      <c r="E143" s="61"/>
      <c r="F143" s="62">
        <v>762.29</v>
      </c>
    </row>
    <row r="144" spans="1:6" ht="75">
      <c r="A144" s="60" t="s">
        <v>220</v>
      </c>
      <c r="B144" s="61" t="s">
        <v>86</v>
      </c>
      <c r="C144" s="61" t="s">
        <v>196</v>
      </c>
      <c r="D144" s="61" t="s">
        <v>221</v>
      </c>
      <c r="E144" s="61"/>
      <c r="F144" s="62">
        <v>567.78</v>
      </c>
    </row>
    <row r="145" spans="1:6" ht="30">
      <c r="A145" s="60" t="s">
        <v>222</v>
      </c>
      <c r="B145" s="61" t="s">
        <v>86</v>
      </c>
      <c r="C145" s="61" t="s">
        <v>196</v>
      </c>
      <c r="D145" s="61" t="s">
        <v>223</v>
      </c>
      <c r="E145" s="61"/>
      <c r="F145" s="62">
        <v>567.78</v>
      </c>
    </row>
    <row r="146" spans="1:6" ht="30">
      <c r="A146" s="60" t="s">
        <v>224</v>
      </c>
      <c r="B146" s="61" t="s">
        <v>86</v>
      </c>
      <c r="C146" s="61" t="s">
        <v>196</v>
      </c>
      <c r="D146" s="61" t="s">
        <v>225</v>
      </c>
      <c r="E146" s="61"/>
      <c r="F146" s="62">
        <v>567.78</v>
      </c>
    </row>
    <row r="147" spans="1:6" ht="45">
      <c r="A147" s="60" t="s">
        <v>98</v>
      </c>
      <c r="B147" s="61" t="s">
        <v>86</v>
      </c>
      <c r="C147" s="61" t="s">
        <v>196</v>
      </c>
      <c r="D147" s="61" t="s">
        <v>225</v>
      </c>
      <c r="E147" s="61" t="s">
        <v>99</v>
      </c>
      <c r="F147" s="62">
        <v>567.78</v>
      </c>
    </row>
    <row r="148" spans="1:6" ht="45">
      <c r="A148" s="60" t="s">
        <v>100</v>
      </c>
      <c r="B148" s="61" t="s">
        <v>86</v>
      </c>
      <c r="C148" s="61" t="s">
        <v>196</v>
      </c>
      <c r="D148" s="61" t="s">
        <v>225</v>
      </c>
      <c r="E148" s="61" t="s">
        <v>101</v>
      </c>
      <c r="F148" s="62">
        <v>567.78</v>
      </c>
    </row>
    <row r="149" spans="1:6" ht="75">
      <c r="A149" s="60" t="s">
        <v>183</v>
      </c>
      <c r="B149" s="61" t="s">
        <v>86</v>
      </c>
      <c r="C149" s="61" t="s">
        <v>196</v>
      </c>
      <c r="D149" s="61" t="s">
        <v>184</v>
      </c>
      <c r="E149" s="61"/>
      <c r="F149" s="62">
        <v>194.51</v>
      </c>
    </row>
    <row r="150" spans="1:6" ht="45">
      <c r="A150" s="60" t="s">
        <v>226</v>
      </c>
      <c r="B150" s="61" t="s">
        <v>86</v>
      </c>
      <c r="C150" s="61" t="s">
        <v>196</v>
      </c>
      <c r="D150" s="61" t="s">
        <v>227</v>
      </c>
      <c r="E150" s="61"/>
      <c r="F150" s="62">
        <v>194.51</v>
      </c>
    </row>
    <row r="151" spans="1:6" ht="30">
      <c r="A151" s="60" t="s">
        <v>228</v>
      </c>
      <c r="B151" s="61" t="s">
        <v>86</v>
      </c>
      <c r="C151" s="61" t="s">
        <v>196</v>
      </c>
      <c r="D151" s="61" t="s">
        <v>229</v>
      </c>
      <c r="E151" s="61"/>
      <c r="F151" s="62">
        <v>194.51</v>
      </c>
    </row>
    <row r="152" spans="1:6" ht="45">
      <c r="A152" s="60" t="s">
        <v>98</v>
      </c>
      <c r="B152" s="61" t="s">
        <v>86</v>
      </c>
      <c r="C152" s="61" t="s">
        <v>196</v>
      </c>
      <c r="D152" s="61" t="s">
        <v>229</v>
      </c>
      <c r="E152" s="61" t="s">
        <v>99</v>
      </c>
      <c r="F152" s="62">
        <v>194.51</v>
      </c>
    </row>
    <row r="153" spans="1:6" ht="45">
      <c r="A153" s="60" t="s">
        <v>100</v>
      </c>
      <c r="B153" s="61" t="s">
        <v>86</v>
      </c>
      <c r="C153" s="61" t="s">
        <v>196</v>
      </c>
      <c r="D153" s="61" t="s">
        <v>229</v>
      </c>
      <c r="E153" s="61" t="s">
        <v>101</v>
      </c>
      <c r="F153" s="62">
        <v>194.51</v>
      </c>
    </row>
    <row r="154" spans="1:6" ht="15">
      <c r="A154" s="60" t="s">
        <v>3</v>
      </c>
      <c r="B154" s="61" t="s">
        <v>86</v>
      </c>
      <c r="C154" s="61" t="s">
        <v>230</v>
      </c>
      <c r="D154" s="61"/>
      <c r="E154" s="61"/>
      <c r="F154" s="62">
        <v>11254.62</v>
      </c>
    </row>
    <row r="155" spans="1:6" ht="120">
      <c r="A155" s="63" t="s">
        <v>197</v>
      </c>
      <c r="B155" s="61" t="s">
        <v>86</v>
      </c>
      <c r="C155" s="61" t="s">
        <v>230</v>
      </c>
      <c r="D155" s="61" t="s">
        <v>198</v>
      </c>
      <c r="E155" s="61"/>
      <c r="F155" s="62">
        <v>2541.8</v>
      </c>
    </row>
    <row r="156" spans="1:6" ht="75">
      <c r="A156" s="60" t="s">
        <v>231</v>
      </c>
      <c r="B156" s="61" t="s">
        <v>86</v>
      </c>
      <c r="C156" s="61" t="s">
        <v>230</v>
      </c>
      <c r="D156" s="61" t="s">
        <v>232</v>
      </c>
      <c r="E156" s="61"/>
      <c r="F156" s="62">
        <v>2541.8</v>
      </c>
    </row>
    <row r="157" spans="1:6" ht="60">
      <c r="A157" s="60" t="s">
        <v>233</v>
      </c>
      <c r="B157" s="61" t="s">
        <v>86</v>
      </c>
      <c r="C157" s="61" t="s">
        <v>230</v>
      </c>
      <c r="D157" s="61" t="s">
        <v>234</v>
      </c>
      <c r="E157" s="61"/>
      <c r="F157" s="62">
        <v>2541.8</v>
      </c>
    </row>
    <row r="158" spans="1:6" ht="45">
      <c r="A158" s="60" t="s">
        <v>98</v>
      </c>
      <c r="B158" s="61" t="s">
        <v>86</v>
      </c>
      <c r="C158" s="61" t="s">
        <v>230</v>
      </c>
      <c r="D158" s="61" t="s">
        <v>234</v>
      </c>
      <c r="E158" s="61" t="s">
        <v>99</v>
      </c>
      <c r="F158" s="62">
        <v>2541.8</v>
      </c>
    </row>
    <row r="159" spans="1:6" ht="45">
      <c r="A159" s="60" t="s">
        <v>100</v>
      </c>
      <c r="B159" s="61" t="s">
        <v>86</v>
      </c>
      <c r="C159" s="61" t="s">
        <v>230</v>
      </c>
      <c r="D159" s="61" t="s">
        <v>234</v>
      </c>
      <c r="E159" s="61" t="s">
        <v>101</v>
      </c>
      <c r="F159" s="62">
        <v>2541.8</v>
      </c>
    </row>
    <row r="160" spans="1:6" ht="75">
      <c r="A160" s="60" t="s">
        <v>150</v>
      </c>
      <c r="B160" s="61" t="s">
        <v>86</v>
      </c>
      <c r="C160" s="61" t="s">
        <v>230</v>
      </c>
      <c r="D160" s="61" t="s">
        <v>151</v>
      </c>
      <c r="E160" s="61"/>
      <c r="F160" s="62">
        <v>38.47</v>
      </c>
    </row>
    <row r="161" spans="1:6" ht="45">
      <c r="A161" s="60" t="s">
        <v>235</v>
      </c>
      <c r="B161" s="61" t="s">
        <v>86</v>
      </c>
      <c r="C161" s="61" t="s">
        <v>230</v>
      </c>
      <c r="D161" s="61" t="s">
        <v>236</v>
      </c>
      <c r="E161" s="61"/>
      <c r="F161" s="62">
        <v>38.47</v>
      </c>
    </row>
    <row r="162" spans="1:6" ht="45">
      <c r="A162" s="60" t="s">
        <v>237</v>
      </c>
      <c r="B162" s="61" t="s">
        <v>86</v>
      </c>
      <c r="C162" s="61" t="s">
        <v>230</v>
      </c>
      <c r="D162" s="61" t="s">
        <v>238</v>
      </c>
      <c r="E162" s="61"/>
      <c r="F162" s="62">
        <v>38.47</v>
      </c>
    </row>
    <row r="163" spans="1:6" ht="45">
      <c r="A163" s="60" t="s">
        <v>98</v>
      </c>
      <c r="B163" s="61" t="s">
        <v>86</v>
      </c>
      <c r="C163" s="61" t="s">
        <v>230</v>
      </c>
      <c r="D163" s="61" t="s">
        <v>238</v>
      </c>
      <c r="E163" s="61" t="s">
        <v>99</v>
      </c>
      <c r="F163" s="62">
        <v>38.47</v>
      </c>
    </row>
    <row r="164" spans="1:6" ht="45">
      <c r="A164" s="60" t="s">
        <v>100</v>
      </c>
      <c r="B164" s="61" t="s">
        <v>86</v>
      </c>
      <c r="C164" s="61" t="s">
        <v>230</v>
      </c>
      <c r="D164" s="61" t="s">
        <v>238</v>
      </c>
      <c r="E164" s="61" t="s">
        <v>101</v>
      </c>
      <c r="F164" s="62">
        <v>38.47</v>
      </c>
    </row>
    <row r="165" spans="1:6" ht="60">
      <c r="A165" s="60" t="s">
        <v>239</v>
      </c>
      <c r="B165" s="61" t="s">
        <v>86</v>
      </c>
      <c r="C165" s="61" t="s">
        <v>230</v>
      </c>
      <c r="D165" s="61" t="s">
        <v>240</v>
      </c>
      <c r="E165" s="61"/>
      <c r="F165" s="62">
        <v>8437.89</v>
      </c>
    </row>
    <row r="166" spans="1:6" ht="45">
      <c r="A166" s="60" t="s">
        <v>241</v>
      </c>
      <c r="B166" s="61" t="s">
        <v>86</v>
      </c>
      <c r="C166" s="61" t="s">
        <v>230</v>
      </c>
      <c r="D166" s="61" t="s">
        <v>242</v>
      </c>
      <c r="E166" s="61"/>
      <c r="F166" s="62">
        <v>441</v>
      </c>
    </row>
    <row r="167" spans="1:6" ht="105">
      <c r="A167" s="60" t="s">
        <v>243</v>
      </c>
      <c r="B167" s="61" t="s">
        <v>86</v>
      </c>
      <c r="C167" s="61" t="s">
        <v>230</v>
      </c>
      <c r="D167" s="61" t="s">
        <v>244</v>
      </c>
      <c r="E167" s="61"/>
      <c r="F167" s="62">
        <v>441</v>
      </c>
    </row>
    <row r="168" spans="1:6" ht="15">
      <c r="A168" s="60" t="s">
        <v>112</v>
      </c>
      <c r="B168" s="61" t="s">
        <v>86</v>
      </c>
      <c r="C168" s="61" t="s">
        <v>230</v>
      </c>
      <c r="D168" s="61" t="s">
        <v>244</v>
      </c>
      <c r="E168" s="61" t="s">
        <v>113</v>
      </c>
      <c r="F168" s="62">
        <v>441</v>
      </c>
    </row>
    <row r="169" spans="1:6" ht="15">
      <c r="A169" s="60" t="s">
        <v>114</v>
      </c>
      <c r="B169" s="61" t="s">
        <v>86</v>
      </c>
      <c r="C169" s="61" t="s">
        <v>230</v>
      </c>
      <c r="D169" s="61" t="s">
        <v>244</v>
      </c>
      <c r="E169" s="61" t="s">
        <v>115</v>
      </c>
      <c r="F169" s="62">
        <v>441</v>
      </c>
    </row>
    <row r="170" spans="1:6" ht="45">
      <c r="A170" s="60" t="s">
        <v>245</v>
      </c>
      <c r="B170" s="61" t="s">
        <v>86</v>
      </c>
      <c r="C170" s="61" t="s">
        <v>230</v>
      </c>
      <c r="D170" s="61" t="s">
        <v>246</v>
      </c>
      <c r="E170" s="61"/>
      <c r="F170" s="62">
        <v>94.76</v>
      </c>
    </row>
    <row r="171" spans="1:6" ht="45">
      <c r="A171" s="60" t="s">
        <v>247</v>
      </c>
      <c r="B171" s="61" t="s">
        <v>86</v>
      </c>
      <c r="C171" s="61" t="s">
        <v>230</v>
      </c>
      <c r="D171" s="61" t="s">
        <v>248</v>
      </c>
      <c r="E171" s="61"/>
      <c r="F171" s="62">
        <v>94.76</v>
      </c>
    </row>
    <row r="172" spans="1:6" ht="45">
      <c r="A172" s="60" t="s">
        <v>98</v>
      </c>
      <c r="B172" s="61" t="s">
        <v>86</v>
      </c>
      <c r="C172" s="61" t="s">
        <v>230</v>
      </c>
      <c r="D172" s="61" t="s">
        <v>248</v>
      </c>
      <c r="E172" s="61" t="s">
        <v>99</v>
      </c>
      <c r="F172" s="62">
        <v>94.76</v>
      </c>
    </row>
    <row r="173" spans="1:6" ht="45">
      <c r="A173" s="60" t="s">
        <v>100</v>
      </c>
      <c r="B173" s="61" t="s">
        <v>86</v>
      </c>
      <c r="C173" s="61" t="s">
        <v>230</v>
      </c>
      <c r="D173" s="61" t="s">
        <v>248</v>
      </c>
      <c r="E173" s="61" t="s">
        <v>101</v>
      </c>
      <c r="F173" s="62">
        <v>94.76</v>
      </c>
    </row>
    <row r="174" spans="1:6" ht="30">
      <c r="A174" s="60" t="s">
        <v>249</v>
      </c>
      <c r="B174" s="61" t="s">
        <v>86</v>
      </c>
      <c r="C174" s="61" t="s">
        <v>230</v>
      </c>
      <c r="D174" s="61" t="s">
        <v>250</v>
      </c>
      <c r="E174" s="61"/>
      <c r="F174" s="62">
        <v>1253.62</v>
      </c>
    </row>
    <row r="175" spans="1:6" ht="45">
      <c r="A175" s="60" t="s">
        <v>251</v>
      </c>
      <c r="B175" s="61" t="s">
        <v>86</v>
      </c>
      <c r="C175" s="61" t="s">
        <v>230</v>
      </c>
      <c r="D175" s="61" t="s">
        <v>252</v>
      </c>
      <c r="E175" s="61"/>
      <c r="F175" s="62">
        <v>639.32</v>
      </c>
    </row>
    <row r="176" spans="1:6" ht="45">
      <c r="A176" s="60" t="s">
        <v>98</v>
      </c>
      <c r="B176" s="61" t="s">
        <v>86</v>
      </c>
      <c r="C176" s="61" t="s">
        <v>230</v>
      </c>
      <c r="D176" s="61" t="s">
        <v>252</v>
      </c>
      <c r="E176" s="61" t="s">
        <v>99</v>
      </c>
      <c r="F176" s="62">
        <v>639.32</v>
      </c>
    </row>
    <row r="177" spans="1:6" ht="45">
      <c r="A177" s="60" t="s">
        <v>100</v>
      </c>
      <c r="B177" s="61" t="s">
        <v>86</v>
      </c>
      <c r="C177" s="61" t="s">
        <v>230</v>
      </c>
      <c r="D177" s="61" t="s">
        <v>252</v>
      </c>
      <c r="E177" s="61" t="s">
        <v>101</v>
      </c>
      <c r="F177" s="62">
        <v>639.32</v>
      </c>
    </row>
    <row r="178" spans="1:6" ht="45">
      <c r="A178" s="60" t="s">
        <v>251</v>
      </c>
      <c r="B178" s="61" t="s">
        <v>86</v>
      </c>
      <c r="C178" s="61" t="s">
        <v>230</v>
      </c>
      <c r="D178" s="61" t="s">
        <v>253</v>
      </c>
      <c r="E178" s="61"/>
      <c r="F178" s="62">
        <v>614.3</v>
      </c>
    </row>
    <row r="179" spans="1:6" ht="45">
      <c r="A179" s="60" t="s">
        <v>98</v>
      </c>
      <c r="B179" s="61" t="s">
        <v>86</v>
      </c>
      <c r="C179" s="61" t="s">
        <v>230</v>
      </c>
      <c r="D179" s="61" t="s">
        <v>253</v>
      </c>
      <c r="E179" s="61" t="s">
        <v>99</v>
      </c>
      <c r="F179" s="62">
        <v>614.3</v>
      </c>
    </row>
    <row r="180" spans="1:6" ht="45">
      <c r="A180" s="60" t="s">
        <v>100</v>
      </c>
      <c r="B180" s="61" t="s">
        <v>86</v>
      </c>
      <c r="C180" s="61" t="s">
        <v>230</v>
      </c>
      <c r="D180" s="61" t="s">
        <v>253</v>
      </c>
      <c r="E180" s="61" t="s">
        <v>101</v>
      </c>
      <c r="F180" s="62">
        <v>614.3</v>
      </c>
    </row>
    <row r="181" spans="1:6" ht="75">
      <c r="A181" s="60" t="s">
        <v>254</v>
      </c>
      <c r="B181" s="61" t="s">
        <v>86</v>
      </c>
      <c r="C181" s="61" t="s">
        <v>230</v>
      </c>
      <c r="D181" s="61" t="s">
        <v>255</v>
      </c>
      <c r="E181" s="61"/>
      <c r="F181" s="62">
        <v>6512.18</v>
      </c>
    </row>
    <row r="182" spans="1:6" ht="60">
      <c r="A182" s="60" t="s">
        <v>256</v>
      </c>
      <c r="B182" s="61" t="s">
        <v>86</v>
      </c>
      <c r="C182" s="61" t="s">
        <v>230</v>
      </c>
      <c r="D182" s="61" t="s">
        <v>257</v>
      </c>
      <c r="E182" s="61"/>
      <c r="F182" s="62">
        <v>936.78</v>
      </c>
    </row>
    <row r="183" spans="1:6" ht="45">
      <c r="A183" s="60" t="s">
        <v>98</v>
      </c>
      <c r="B183" s="61" t="s">
        <v>86</v>
      </c>
      <c r="C183" s="61" t="s">
        <v>230</v>
      </c>
      <c r="D183" s="61" t="s">
        <v>257</v>
      </c>
      <c r="E183" s="61" t="s">
        <v>99</v>
      </c>
      <c r="F183" s="62">
        <v>936.78</v>
      </c>
    </row>
    <row r="184" spans="1:6" ht="45">
      <c r="A184" s="60" t="s">
        <v>100</v>
      </c>
      <c r="B184" s="61" t="s">
        <v>86</v>
      </c>
      <c r="C184" s="61" t="s">
        <v>230</v>
      </c>
      <c r="D184" s="61" t="s">
        <v>257</v>
      </c>
      <c r="E184" s="61" t="s">
        <v>101</v>
      </c>
      <c r="F184" s="62">
        <v>936.78</v>
      </c>
    </row>
    <row r="185" spans="1:6" ht="15">
      <c r="A185" s="60" t="s">
        <v>258</v>
      </c>
      <c r="B185" s="61" t="s">
        <v>86</v>
      </c>
      <c r="C185" s="61" t="s">
        <v>230</v>
      </c>
      <c r="D185" s="61" t="s">
        <v>259</v>
      </c>
      <c r="E185" s="61"/>
      <c r="F185" s="62">
        <v>1142.67</v>
      </c>
    </row>
    <row r="186" spans="1:6" ht="45">
      <c r="A186" s="60" t="s">
        <v>98</v>
      </c>
      <c r="B186" s="61" t="s">
        <v>86</v>
      </c>
      <c r="C186" s="61" t="s">
        <v>230</v>
      </c>
      <c r="D186" s="61" t="s">
        <v>259</v>
      </c>
      <c r="E186" s="61" t="s">
        <v>99</v>
      </c>
      <c r="F186" s="62">
        <v>1142.67</v>
      </c>
    </row>
    <row r="187" spans="1:6" ht="45">
      <c r="A187" s="60" t="s">
        <v>100</v>
      </c>
      <c r="B187" s="61" t="s">
        <v>86</v>
      </c>
      <c r="C187" s="61" t="s">
        <v>230</v>
      </c>
      <c r="D187" s="61" t="s">
        <v>259</v>
      </c>
      <c r="E187" s="61" t="s">
        <v>101</v>
      </c>
      <c r="F187" s="62">
        <v>1142.67</v>
      </c>
    </row>
    <row r="188" spans="1:6" ht="60">
      <c r="A188" s="60" t="s">
        <v>256</v>
      </c>
      <c r="B188" s="61" t="s">
        <v>86</v>
      </c>
      <c r="C188" s="61" t="s">
        <v>230</v>
      </c>
      <c r="D188" s="61" t="s">
        <v>260</v>
      </c>
      <c r="E188" s="61"/>
      <c r="F188" s="62">
        <v>4432.73</v>
      </c>
    </row>
    <row r="189" spans="1:6" ht="45">
      <c r="A189" s="60" t="s">
        <v>98</v>
      </c>
      <c r="B189" s="61" t="s">
        <v>86</v>
      </c>
      <c r="C189" s="61" t="s">
        <v>230</v>
      </c>
      <c r="D189" s="61" t="s">
        <v>260</v>
      </c>
      <c r="E189" s="61" t="s">
        <v>99</v>
      </c>
      <c r="F189" s="62">
        <v>4432.73</v>
      </c>
    </row>
    <row r="190" spans="1:6" ht="45">
      <c r="A190" s="60" t="s">
        <v>100</v>
      </c>
      <c r="B190" s="61" t="s">
        <v>86</v>
      </c>
      <c r="C190" s="61" t="s">
        <v>230</v>
      </c>
      <c r="D190" s="61" t="s">
        <v>260</v>
      </c>
      <c r="E190" s="61" t="s">
        <v>101</v>
      </c>
      <c r="F190" s="62">
        <v>4432.73</v>
      </c>
    </row>
    <row r="191" spans="1:6" ht="75">
      <c r="A191" s="60" t="s">
        <v>261</v>
      </c>
      <c r="B191" s="61" t="s">
        <v>86</v>
      </c>
      <c r="C191" s="61" t="s">
        <v>230</v>
      </c>
      <c r="D191" s="61" t="s">
        <v>262</v>
      </c>
      <c r="E191" s="61"/>
      <c r="F191" s="62">
        <v>136.33</v>
      </c>
    </row>
    <row r="192" spans="1:6" ht="90">
      <c r="A192" s="60" t="s">
        <v>263</v>
      </c>
      <c r="B192" s="61" t="s">
        <v>86</v>
      </c>
      <c r="C192" s="61" t="s">
        <v>230</v>
      </c>
      <c r="D192" s="61" t="s">
        <v>264</v>
      </c>
      <c r="E192" s="61"/>
      <c r="F192" s="62">
        <v>136.33</v>
      </c>
    </row>
    <row r="193" spans="1:6" ht="45">
      <c r="A193" s="60" t="s">
        <v>98</v>
      </c>
      <c r="B193" s="61" t="s">
        <v>86</v>
      </c>
      <c r="C193" s="61" t="s">
        <v>230</v>
      </c>
      <c r="D193" s="61" t="s">
        <v>264</v>
      </c>
      <c r="E193" s="61" t="s">
        <v>99</v>
      </c>
      <c r="F193" s="62">
        <v>136.33</v>
      </c>
    </row>
    <row r="194" spans="1:6" ht="45">
      <c r="A194" s="60" t="s">
        <v>100</v>
      </c>
      <c r="B194" s="61" t="s">
        <v>86</v>
      </c>
      <c r="C194" s="61" t="s">
        <v>230</v>
      </c>
      <c r="D194" s="61" t="s">
        <v>264</v>
      </c>
      <c r="E194" s="61" t="s">
        <v>101</v>
      </c>
      <c r="F194" s="62">
        <v>136.33</v>
      </c>
    </row>
    <row r="195" spans="1:6" ht="75">
      <c r="A195" s="60" t="s">
        <v>181</v>
      </c>
      <c r="B195" s="61" t="s">
        <v>86</v>
      </c>
      <c r="C195" s="61" t="s">
        <v>230</v>
      </c>
      <c r="D195" s="61" t="s">
        <v>182</v>
      </c>
      <c r="E195" s="61"/>
      <c r="F195" s="62">
        <v>236.46</v>
      </c>
    </row>
    <row r="196" spans="1:6" ht="75">
      <c r="A196" s="60" t="s">
        <v>220</v>
      </c>
      <c r="B196" s="61" t="s">
        <v>86</v>
      </c>
      <c r="C196" s="61" t="s">
        <v>230</v>
      </c>
      <c r="D196" s="61" t="s">
        <v>221</v>
      </c>
      <c r="E196" s="61"/>
      <c r="F196" s="62">
        <v>236.46</v>
      </c>
    </row>
    <row r="197" spans="1:6" ht="45">
      <c r="A197" s="60" t="s">
        <v>265</v>
      </c>
      <c r="B197" s="61" t="s">
        <v>86</v>
      </c>
      <c r="C197" s="61" t="s">
        <v>230</v>
      </c>
      <c r="D197" s="61" t="s">
        <v>266</v>
      </c>
      <c r="E197" s="61"/>
      <c r="F197" s="62">
        <v>69.99</v>
      </c>
    </row>
    <row r="198" spans="1:6" ht="30">
      <c r="A198" s="60" t="s">
        <v>267</v>
      </c>
      <c r="B198" s="61" t="s">
        <v>86</v>
      </c>
      <c r="C198" s="61" t="s">
        <v>230</v>
      </c>
      <c r="D198" s="61" t="s">
        <v>268</v>
      </c>
      <c r="E198" s="61"/>
      <c r="F198" s="62">
        <v>69.99</v>
      </c>
    </row>
    <row r="199" spans="1:6" ht="45">
      <c r="A199" s="60" t="s">
        <v>98</v>
      </c>
      <c r="B199" s="61" t="s">
        <v>86</v>
      </c>
      <c r="C199" s="61" t="s">
        <v>230</v>
      </c>
      <c r="D199" s="61" t="s">
        <v>268</v>
      </c>
      <c r="E199" s="61" t="s">
        <v>99</v>
      </c>
      <c r="F199" s="62">
        <v>69.99</v>
      </c>
    </row>
    <row r="200" spans="1:6" ht="45">
      <c r="A200" s="60" t="s">
        <v>100</v>
      </c>
      <c r="B200" s="61" t="s">
        <v>86</v>
      </c>
      <c r="C200" s="61" t="s">
        <v>230</v>
      </c>
      <c r="D200" s="61" t="s">
        <v>268</v>
      </c>
      <c r="E200" s="61" t="s">
        <v>101</v>
      </c>
      <c r="F200" s="62">
        <v>69.99</v>
      </c>
    </row>
    <row r="201" spans="1:6" ht="30">
      <c r="A201" s="60" t="s">
        <v>269</v>
      </c>
      <c r="B201" s="61" t="s">
        <v>86</v>
      </c>
      <c r="C201" s="61" t="s">
        <v>230</v>
      </c>
      <c r="D201" s="61" t="s">
        <v>270</v>
      </c>
      <c r="E201" s="61"/>
      <c r="F201" s="62">
        <v>166.47</v>
      </c>
    </row>
    <row r="202" spans="1:6" ht="30">
      <c r="A202" s="60" t="s">
        <v>271</v>
      </c>
      <c r="B202" s="61" t="s">
        <v>86</v>
      </c>
      <c r="C202" s="61" t="s">
        <v>230</v>
      </c>
      <c r="D202" s="61" t="s">
        <v>272</v>
      </c>
      <c r="E202" s="61"/>
      <c r="F202" s="62">
        <v>166.47</v>
      </c>
    </row>
    <row r="203" spans="1:6" ht="45">
      <c r="A203" s="60" t="s">
        <v>98</v>
      </c>
      <c r="B203" s="61" t="s">
        <v>86</v>
      </c>
      <c r="C203" s="61" t="s">
        <v>230</v>
      </c>
      <c r="D203" s="61" t="s">
        <v>272</v>
      </c>
      <c r="E203" s="61" t="s">
        <v>99</v>
      </c>
      <c r="F203" s="62">
        <v>166.47</v>
      </c>
    </row>
    <row r="204" spans="1:6" ht="45">
      <c r="A204" s="60" t="s">
        <v>100</v>
      </c>
      <c r="B204" s="61" t="s">
        <v>86</v>
      </c>
      <c r="C204" s="61" t="s">
        <v>230</v>
      </c>
      <c r="D204" s="61" t="s">
        <v>272</v>
      </c>
      <c r="E204" s="61" t="s">
        <v>101</v>
      </c>
      <c r="F204" s="62">
        <v>166.47</v>
      </c>
    </row>
    <row r="205" spans="1:6" ht="30">
      <c r="A205" s="60" t="s">
        <v>47</v>
      </c>
      <c r="B205" s="61" t="s">
        <v>86</v>
      </c>
      <c r="C205" s="61" t="s">
        <v>273</v>
      </c>
      <c r="D205" s="61"/>
      <c r="E205" s="61"/>
      <c r="F205" s="62">
        <v>112.5</v>
      </c>
    </row>
    <row r="206" spans="1:6" ht="60">
      <c r="A206" s="60" t="s">
        <v>239</v>
      </c>
      <c r="B206" s="61" t="s">
        <v>86</v>
      </c>
      <c r="C206" s="61" t="s">
        <v>273</v>
      </c>
      <c r="D206" s="61" t="s">
        <v>240</v>
      </c>
      <c r="E206" s="61"/>
      <c r="F206" s="62">
        <v>112.5</v>
      </c>
    </row>
    <row r="207" spans="1:6" ht="30">
      <c r="A207" s="60" t="s">
        <v>274</v>
      </c>
      <c r="B207" s="61" t="s">
        <v>86</v>
      </c>
      <c r="C207" s="61" t="s">
        <v>273</v>
      </c>
      <c r="D207" s="61" t="s">
        <v>275</v>
      </c>
      <c r="E207" s="61"/>
      <c r="F207" s="62">
        <v>112.5</v>
      </c>
    </row>
    <row r="208" spans="1:6" ht="105">
      <c r="A208" s="60" t="s">
        <v>243</v>
      </c>
      <c r="B208" s="61" t="s">
        <v>86</v>
      </c>
      <c r="C208" s="61" t="s">
        <v>273</v>
      </c>
      <c r="D208" s="61" t="s">
        <v>276</v>
      </c>
      <c r="E208" s="61"/>
      <c r="F208" s="62">
        <v>112.5</v>
      </c>
    </row>
    <row r="209" spans="1:6" ht="15">
      <c r="A209" s="60" t="s">
        <v>112</v>
      </c>
      <c r="B209" s="61" t="s">
        <v>86</v>
      </c>
      <c r="C209" s="61" t="s">
        <v>273</v>
      </c>
      <c r="D209" s="61" t="s">
        <v>276</v>
      </c>
      <c r="E209" s="61" t="s">
        <v>113</v>
      </c>
      <c r="F209" s="62">
        <v>112.5</v>
      </c>
    </row>
    <row r="210" spans="1:6" ht="15">
      <c r="A210" s="60" t="s">
        <v>114</v>
      </c>
      <c r="B210" s="61" t="s">
        <v>86</v>
      </c>
      <c r="C210" s="61" t="s">
        <v>273</v>
      </c>
      <c r="D210" s="61" t="s">
        <v>276</v>
      </c>
      <c r="E210" s="61" t="s">
        <v>115</v>
      </c>
      <c r="F210" s="62">
        <v>112.5</v>
      </c>
    </row>
    <row r="211" spans="1:6" ht="15">
      <c r="A211" s="60" t="s">
        <v>37</v>
      </c>
      <c r="B211" s="61" t="s">
        <v>86</v>
      </c>
      <c r="C211" s="61" t="s">
        <v>321</v>
      </c>
      <c r="D211" s="61"/>
      <c r="E211" s="61"/>
      <c r="F211" s="62">
        <v>12239.14</v>
      </c>
    </row>
    <row r="212" spans="1:6" ht="15">
      <c r="A212" s="60" t="s">
        <v>4</v>
      </c>
      <c r="B212" s="61" t="s">
        <v>86</v>
      </c>
      <c r="C212" s="61" t="s">
        <v>277</v>
      </c>
      <c r="D212" s="61"/>
      <c r="E212" s="61"/>
      <c r="F212" s="62">
        <v>12239.14</v>
      </c>
    </row>
    <row r="213" spans="1:6" ht="75">
      <c r="A213" s="60" t="s">
        <v>278</v>
      </c>
      <c r="B213" s="61" t="s">
        <v>86</v>
      </c>
      <c r="C213" s="61" t="s">
        <v>277</v>
      </c>
      <c r="D213" s="61" t="s">
        <v>279</v>
      </c>
      <c r="E213" s="61"/>
      <c r="F213" s="62">
        <v>12239.14</v>
      </c>
    </row>
    <row r="214" spans="1:6" ht="45">
      <c r="A214" s="60" t="s">
        <v>280</v>
      </c>
      <c r="B214" s="61" t="s">
        <v>86</v>
      </c>
      <c r="C214" s="61" t="s">
        <v>277</v>
      </c>
      <c r="D214" s="61" t="s">
        <v>281</v>
      </c>
      <c r="E214" s="61"/>
      <c r="F214" s="62">
        <v>8404.9</v>
      </c>
    </row>
    <row r="215" spans="1:6" ht="45">
      <c r="A215" s="60" t="s">
        <v>282</v>
      </c>
      <c r="B215" s="61" t="s">
        <v>86</v>
      </c>
      <c r="C215" s="61" t="s">
        <v>277</v>
      </c>
      <c r="D215" s="61" t="s">
        <v>283</v>
      </c>
      <c r="E215" s="61"/>
      <c r="F215" s="62">
        <v>7383.68</v>
      </c>
    </row>
    <row r="216" spans="1:6" ht="90">
      <c r="A216" s="60" t="s">
        <v>94</v>
      </c>
      <c r="B216" s="61" t="s">
        <v>86</v>
      </c>
      <c r="C216" s="61" t="s">
        <v>277</v>
      </c>
      <c r="D216" s="61" t="s">
        <v>283</v>
      </c>
      <c r="E216" s="61" t="s">
        <v>95</v>
      </c>
      <c r="F216" s="62">
        <v>3862.63</v>
      </c>
    </row>
    <row r="217" spans="1:6" ht="30">
      <c r="A217" s="60" t="s">
        <v>284</v>
      </c>
      <c r="B217" s="61" t="s">
        <v>86</v>
      </c>
      <c r="C217" s="61" t="s">
        <v>277</v>
      </c>
      <c r="D217" s="61" t="s">
        <v>283</v>
      </c>
      <c r="E217" s="61" t="s">
        <v>285</v>
      </c>
      <c r="F217" s="62">
        <v>3862.63</v>
      </c>
    </row>
    <row r="218" spans="1:6" ht="45">
      <c r="A218" s="60" t="s">
        <v>98</v>
      </c>
      <c r="B218" s="61" t="s">
        <v>86</v>
      </c>
      <c r="C218" s="61" t="s">
        <v>277</v>
      </c>
      <c r="D218" s="61" t="s">
        <v>283</v>
      </c>
      <c r="E218" s="61" t="s">
        <v>99</v>
      </c>
      <c r="F218" s="62">
        <v>3515.38</v>
      </c>
    </row>
    <row r="219" spans="1:6" ht="45">
      <c r="A219" s="60" t="s">
        <v>100</v>
      </c>
      <c r="B219" s="61" t="s">
        <v>86</v>
      </c>
      <c r="C219" s="61" t="s">
        <v>277</v>
      </c>
      <c r="D219" s="61" t="s">
        <v>283</v>
      </c>
      <c r="E219" s="61" t="s">
        <v>101</v>
      </c>
      <c r="F219" s="62">
        <v>3515.38</v>
      </c>
    </row>
    <row r="220" spans="1:6" ht="15">
      <c r="A220" s="60" t="s">
        <v>102</v>
      </c>
      <c r="B220" s="61" t="s">
        <v>86</v>
      </c>
      <c r="C220" s="61" t="s">
        <v>277</v>
      </c>
      <c r="D220" s="61" t="s">
        <v>283</v>
      </c>
      <c r="E220" s="61" t="s">
        <v>103</v>
      </c>
      <c r="F220" s="62">
        <v>5.67</v>
      </c>
    </row>
    <row r="221" spans="1:6" ht="15">
      <c r="A221" s="60" t="s">
        <v>104</v>
      </c>
      <c r="B221" s="61" t="s">
        <v>86</v>
      </c>
      <c r="C221" s="61" t="s">
        <v>277</v>
      </c>
      <c r="D221" s="61" t="s">
        <v>283</v>
      </c>
      <c r="E221" s="61" t="s">
        <v>105</v>
      </c>
      <c r="F221" s="62">
        <v>5.67</v>
      </c>
    </row>
    <row r="222" spans="1:6" ht="105">
      <c r="A222" s="60" t="s">
        <v>286</v>
      </c>
      <c r="B222" s="61" t="s">
        <v>86</v>
      </c>
      <c r="C222" s="61" t="s">
        <v>277</v>
      </c>
      <c r="D222" s="61" t="s">
        <v>287</v>
      </c>
      <c r="E222" s="61"/>
      <c r="F222" s="62">
        <v>673.82</v>
      </c>
    </row>
    <row r="223" spans="1:6" ht="15">
      <c r="A223" s="60" t="s">
        <v>112</v>
      </c>
      <c r="B223" s="61" t="s">
        <v>86</v>
      </c>
      <c r="C223" s="61" t="s">
        <v>277</v>
      </c>
      <c r="D223" s="61" t="s">
        <v>287</v>
      </c>
      <c r="E223" s="61" t="s">
        <v>113</v>
      </c>
      <c r="F223" s="62">
        <v>673.82</v>
      </c>
    </row>
    <row r="224" spans="1:6" ht="15">
      <c r="A224" s="60" t="s">
        <v>114</v>
      </c>
      <c r="B224" s="61" t="s">
        <v>86</v>
      </c>
      <c r="C224" s="61" t="s">
        <v>277</v>
      </c>
      <c r="D224" s="61" t="s">
        <v>287</v>
      </c>
      <c r="E224" s="61" t="s">
        <v>115</v>
      </c>
      <c r="F224" s="62">
        <v>673.82</v>
      </c>
    </row>
    <row r="225" spans="1:6" ht="45">
      <c r="A225" s="60" t="s">
        <v>282</v>
      </c>
      <c r="B225" s="61" t="s">
        <v>86</v>
      </c>
      <c r="C225" s="61" t="s">
        <v>277</v>
      </c>
      <c r="D225" s="61" t="s">
        <v>288</v>
      </c>
      <c r="E225" s="61"/>
      <c r="F225" s="62">
        <v>347.4</v>
      </c>
    </row>
    <row r="226" spans="1:6" ht="45">
      <c r="A226" s="60" t="s">
        <v>98</v>
      </c>
      <c r="B226" s="61" t="s">
        <v>86</v>
      </c>
      <c r="C226" s="61" t="s">
        <v>277</v>
      </c>
      <c r="D226" s="61" t="s">
        <v>288</v>
      </c>
      <c r="E226" s="61" t="s">
        <v>99</v>
      </c>
      <c r="F226" s="62">
        <v>347.4</v>
      </c>
    </row>
    <row r="227" spans="1:6" ht="45">
      <c r="A227" s="60" t="s">
        <v>100</v>
      </c>
      <c r="B227" s="61" t="s">
        <v>86</v>
      </c>
      <c r="C227" s="61" t="s">
        <v>277</v>
      </c>
      <c r="D227" s="61" t="s">
        <v>288</v>
      </c>
      <c r="E227" s="61" t="s">
        <v>101</v>
      </c>
      <c r="F227" s="62">
        <v>347.4</v>
      </c>
    </row>
    <row r="228" spans="1:6" ht="45">
      <c r="A228" s="60" t="s">
        <v>289</v>
      </c>
      <c r="B228" s="61" t="s">
        <v>86</v>
      </c>
      <c r="C228" s="61" t="s">
        <v>277</v>
      </c>
      <c r="D228" s="61" t="s">
        <v>290</v>
      </c>
      <c r="E228" s="61"/>
      <c r="F228" s="62">
        <v>2394.24</v>
      </c>
    </row>
    <row r="229" spans="1:6" ht="105">
      <c r="A229" s="60" t="s">
        <v>286</v>
      </c>
      <c r="B229" s="61" t="s">
        <v>86</v>
      </c>
      <c r="C229" s="61" t="s">
        <v>277</v>
      </c>
      <c r="D229" s="61" t="s">
        <v>291</v>
      </c>
      <c r="E229" s="61"/>
      <c r="F229" s="62">
        <v>168.89</v>
      </c>
    </row>
    <row r="230" spans="1:6" ht="15">
      <c r="A230" s="60" t="s">
        <v>112</v>
      </c>
      <c r="B230" s="61" t="s">
        <v>86</v>
      </c>
      <c r="C230" s="61" t="s">
        <v>277</v>
      </c>
      <c r="D230" s="61" t="s">
        <v>291</v>
      </c>
      <c r="E230" s="61" t="s">
        <v>113</v>
      </c>
      <c r="F230" s="62">
        <v>168.89</v>
      </c>
    </row>
    <row r="231" spans="1:6" ht="15">
      <c r="A231" s="60" t="s">
        <v>114</v>
      </c>
      <c r="B231" s="61" t="s">
        <v>86</v>
      </c>
      <c r="C231" s="61" t="s">
        <v>277</v>
      </c>
      <c r="D231" s="61" t="s">
        <v>291</v>
      </c>
      <c r="E231" s="61" t="s">
        <v>115</v>
      </c>
      <c r="F231" s="62">
        <v>168.89</v>
      </c>
    </row>
    <row r="232" spans="1:6" ht="30">
      <c r="A232" s="60" t="s">
        <v>292</v>
      </c>
      <c r="B232" s="61" t="s">
        <v>86</v>
      </c>
      <c r="C232" s="61" t="s">
        <v>277</v>
      </c>
      <c r="D232" s="61" t="s">
        <v>293</v>
      </c>
      <c r="E232" s="61"/>
      <c r="F232" s="62">
        <v>2225.35</v>
      </c>
    </row>
    <row r="233" spans="1:6" ht="90">
      <c r="A233" s="60" t="s">
        <v>94</v>
      </c>
      <c r="B233" s="61" t="s">
        <v>86</v>
      </c>
      <c r="C233" s="61" t="s">
        <v>277</v>
      </c>
      <c r="D233" s="61" t="s">
        <v>293</v>
      </c>
      <c r="E233" s="61" t="s">
        <v>95</v>
      </c>
      <c r="F233" s="62">
        <v>2225.35</v>
      </c>
    </row>
    <row r="234" spans="1:6" ht="30">
      <c r="A234" s="60" t="s">
        <v>284</v>
      </c>
      <c r="B234" s="61" t="s">
        <v>86</v>
      </c>
      <c r="C234" s="61" t="s">
        <v>277</v>
      </c>
      <c r="D234" s="61" t="s">
        <v>293</v>
      </c>
      <c r="E234" s="61" t="s">
        <v>285</v>
      </c>
      <c r="F234" s="62">
        <v>2225.35</v>
      </c>
    </row>
    <row r="235" spans="1:6" ht="45">
      <c r="A235" s="60" t="s">
        <v>294</v>
      </c>
      <c r="B235" s="61" t="s">
        <v>86</v>
      </c>
      <c r="C235" s="61" t="s">
        <v>277</v>
      </c>
      <c r="D235" s="61" t="s">
        <v>295</v>
      </c>
      <c r="E235" s="61"/>
      <c r="F235" s="62">
        <v>1440</v>
      </c>
    </row>
    <row r="236" spans="1:6" ht="105">
      <c r="A236" s="60" t="s">
        <v>296</v>
      </c>
      <c r="B236" s="61" t="s">
        <v>86</v>
      </c>
      <c r="C236" s="61" t="s">
        <v>277</v>
      </c>
      <c r="D236" s="61" t="s">
        <v>297</v>
      </c>
      <c r="E236" s="61"/>
      <c r="F236" s="62">
        <v>1440</v>
      </c>
    </row>
    <row r="237" spans="1:6" ht="15">
      <c r="A237" s="60" t="s">
        <v>112</v>
      </c>
      <c r="B237" s="61" t="s">
        <v>86</v>
      </c>
      <c r="C237" s="61" t="s">
        <v>277</v>
      </c>
      <c r="D237" s="61" t="s">
        <v>297</v>
      </c>
      <c r="E237" s="61" t="s">
        <v>113</v>
      </c>
      <c r="F237" s="62">
        <v>1440</v>
      </c>
    </row>
    <row r="238" spans="1:6" ht="15">
      <c r="A238" s="60" t="s">
        <v>114</v>
      </c>
      <c r="B238" s="61" t="s">
        <v>86</v>
      </c>
      <c r="C238" s="61" t="s">
        <v>277</v>
      </c>
      <c r="D238" s="61" t="s">
        <v>297</v>
      </c>
      <c r="E238" s="61" t="s">
        <v>115</v>
      </c>
      <c r="F238" s="62">
        <v>1440</v>
      </c>
    </row>
    <row r="239" spans="1:6" ht="15">
      <c r="A239" s="60" t="s">
        <v>38</v>
      </c>
      <c r="B239" s="61" t="s">
        <v>86</v>
      </c>
      <c r="C239" s="61" t="s">
        <v>322</v>
      </c>
      <c r="D239" s="61"/>
      <c r="E239" s="61"/>
      <c r="F239" s="62">
        <v>467.89</v>
      </c>
    </row>
    <row r="240" spans="1:6" ht="15">
      <c r="A240" s="60" t="s">
        <v>9</v>
      </c>
      <c r="B240" s="61" t="s">
        <v>86</v>
      </c>
      <c r="C240" s="61" t="s">
        <v>298</v>
      </c>
      <c r="D240" s="61"/>
      <c r="E240" s="61"/>
      <c r="F240" s="62">
        <v>467.89</v>
      </c>
    </row>
    <row r="241" spans="1:6" ht="60">
      <c r="A241" s="60" t="s">
        <v>106</v>
      </c>
      <c r="B241" s="61" t="s">
        <v>86</v>
      </c>
      <c r="C241" s="61" t="s">
        <v>298</v>
      </c>
      <c r="D241" s="61" t="s">
        <v>107</v>
      </c>
      <c r="E241" s="61"/>
      <c r="F241" s="62">
        <v>467.89</v>
      </c>
    </row>
    <row r="242" spans="1:6" ht="60">
      <c r="A242" s="60" t="s">
        <v>126</v>
      </c>
      <c r="B242" s="61" t="s">
        <v>86</v>
      </c>
      <c r="C242" s="61" t="s">
        <v>298</v>
      </c>
      <c r="D242" s="61" t="s">
        <v>127</v>
      </c>
      <c r="E242" s="61"/>
      <c r="F242" s="62">
        <v>467.89</v>
      </c>
    </row>
    <row r="243" spans="1:6" ht="30">
      <c r="A243" s="60" t="s">
        <v>299</v>
      </c>
      <c r="B243" s="61" t="s">
        <v>86</v>
      </c>
      <c r="C243" s="61" t="s">
        <v>298</v>
      </c>
      <c r="D243" s="61" t="s">
        <v>300</v>
      </c>
      <c r="E243" s="61"/>
      <c r="F243" s="62">
        <v>467.89</v>
      </c>
    </row>
    <row r="244" spans="1:6" ht="30">
      <c r="A244" s="60" t="s">
        <v>301</v>
      </c>
      <c r="B244" s="61" t="s">
        <v>86</v>
      </c>
      <c r="C244" s="61" t="s">
        <v>298</v>
      </c>
      <c r="D244" s="61" t="s">
        <v>300</v>
      </c>
      <c r="E244" s="61" t="s">
        <v>302</v>
      </c>
      <c r="F244" s="62">
        <v>467.89</v>
      </c>
    </row>
    <row r="245" spans="1:6" ht="45">
      <c r="A245" s="60" t="s">
        <v>303</v>
      </c>
      <c r="B245" s="61" t="s">
        <v>86</v>
      </c>
      <c r="C245" s="61" t="s">
        <v>298</v>
      </c>
      <c r="D245" s="61" t="s">
        <v>300</v>
      </c>
      <c r="E245" s="61" t="s">
        <v>304</v>
      </c>
      <c r="F245" s="62">
        <v>467.89</v>
      </c>
    </row>
    <row r="246" spans="1:6" ht="15">
      <c r="A246" s="60" t="s">
        <v>50</v>
      </c>
      <c r="B246" s="61" t="s">
        <v>86</v>
      </c>
      <c r="C246" s="61" t="s">
        <v>323</v>
      </c>
      <c r="D246" s="61"/>
      <c r="E246" s="61"/>
      <c r="F246" s="62">
        <v>59.13</v>
      </c>
    </row>
    <row r="247" spans="1:6" ht="15">
      <c r="A247" s="60" t="s">
        <v>51</v>
      </c>
      <c r="B247" s="61" t="s">
        <v>86</v>
      </c>
      <c r="C247" s="61" t="s">
        <v>305</v>
      </c>
      <c r="D247" s="61"/>
      <c r="E247" s="61"/>
      <c r="F247" s="62">
        <v>59.13</v>
      </c>
    </row>
    <row r="248" spans="1:6" ht="60">
      <c r="A248" s="60" t="s">
        <v>306</v>
      </c>
      <c r="B248" s="61" t="s">
        <v>86</v>
      </c>
      <c r="C248" s="61" t="s">
        <v>305</v>
      </c>
      <c r="D248" s="61" t="s">
        <v>307</v>
      </c>
      <c r="E248" s="61"/>
      <c r="F248" s="62">
        <v>59.13</v>
      </c>
    </row>
    <row r="249" spans="1:6" ht="45">
      <c r="A249" s="60" t="s">
        <v>308</v>
      </c>
      <c r="B249" s="61" t="s">
        <v>86</v>
      </c>
      <c r="C249" s="61" t="s">
        <v>305</v>
      </c>
      <c r="D249" s="61" t="s">
        <v>309</v>
      </c>
      <c r="E249" s="61"/>
      <c r="F249" s="62">
        <v>40</v>
      </c>
    </row>
    <row r="250" spans="1:6" ht="45">
      <c r="A250" s="60" t="s">
        <v>310</v>
      </c>
      <c r="B250" s="61" t="s">
        <v>86</v>
      </c>
      <c r="C250" s="61" t="s">
        <v>305</v>
      </c>
      <c r="D250" s="61" t="s">
        <v>311</v>
      </c>
      <c r="E250" s="61"/>
      <c r="F250" s="62">
        <v>40</v>
      </c>
    </row>
    <row r="251" spans="1:6" ht="45">
      <c r="A251" s="60" t="s">
        <v>98</v>
      </c>
      <c r="B251" s="61" t="s">
        <v>86</v>
      </c>
      <c r="C251" s="61" t="s">
        <v>305</v>
      </c>
      <c r="D251" s="61" t="s">
        <v>311</v>
      </c>
      <c r="E251" s="61" t="s">
        <v>99</v>
      </c>
      <c r="F251" s="62">
        <v>40</v>
      </c>
    </row>
    <row r="252" spans="1:6" ht="45">
      <c r="A252" s="60" t="s">
        <v>100</v>
      </c>
      <c r="B252" s="61" t="s">
        <v>86</v>
      </c>
      <c r="C252" s="61" t="s">
        <v>305</v>
      </c>
      <c r="D252" s="61" t="s">
        <v>311</v>
      </c>
      <c r="E252" s="61" t="s">
        <v>101</v>
      </c>
      <c r="F252" s="62">
        <v>40</v>
      </c>
    </row>
    <row r="253" spans="1:6" ht="45">
      <c r="A253" s="60" t="s">
        <v>312</v>
      </c>
      <c r="B253" s="61" t="s">
        <v>86</v>
      </c>
      <c r="C253" s="61" t="s">
        <v>305</v>
      </c>
      <c r="D253" s="61" t="s">
        <v>313</v>
      </c>
      <c r="E253" s="61"/>
      <c r="F253" s="62">
        <v>19.13</v>
      </c>
    </row>
    <row r="254" spans="1:6" ht="30">
      <c r="A254" s="60" t="s">
        <v>314</v>
      </c>
      <c r="B254" s="61" t="s">
        <v>86</v>
      </c>
      <c r="C254" s="61" t="s">
        <v>305</v>
      </c>
      <c r="D254" s="61" t="s">
        <v>315</v>
      </c>
      <c r="E254" s="61"/>
      <c r="F254" s="62">
        <v>19.13</v>
      </c>
    </row>
    <row r="255" spans="1:6" ht="45">
      <c r="A255" s="60" t="s">
        <v>203</v>
      </c>
      <c r="B255" s="61" t="s">
        <v>86</v>
      </c>
      <c r="C255" s="61" t="s">
        <v>305</v>
      </c>
      <c r="D255" s="61" t="s">
        <v>315</v>
      </c>
      <c r="E255" s="61" t="s">
        <v>204</v>
      </c>
      <c r="F255" s="62">
        <v>19.13</v>
      </c>
    </row>
    <row r="256" spans="1:6" ht="15">
      <c r="A256" s="60" t="s">
        <v>205</v>
      </c>
      <c r="B256" s="61" t="s">
        <v>86</v>
      </c>
      <c r="C256" s="61" t="s">
        <v>305</v>
      </c>
      <c r="D256" s="61" t="s">
        <v>315</v>
      </c>
      <c r="E256" s="61" t="s">
        <v>206</v>
      </c>
      <c r="F256" s="62">
        <v>19.13</v>
      </c>
    </row>
    <row r="257" spans="1:6" ht="15">
      <c r="A257" s="64" t="s">
        <v>39</v>
      </c>
      <c r="B257" s="65"/>
      <c r="C257" s="65"/>
      <c r="D257" s="65"/>
      <c r="E257" s="65"/>
      <c r="F257" s="66">
        <v>47918.57</v>
      </c>
    </row>
  </sheetData>
  <sheetProtection/>
  <mergeCells count="7">
    <mergeCell ref="A8:F10"/>
    <mergeCell ref="C1:F1"/>
    <mergeCell ref="C2:F2"/>
    <mergeCell ref="C3:F3"/>
    <mergeCell ref="C4:F4"/>
    <mergeCell ref="C5:F5"/>
    <mergeCell ref="C6:F6"/>
  </mergeCells>
  <printOptions/>
  <pageMargins left="0.57" right="0.1968503937007874" top="0" bottom="0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59.140625" style="1" customWidth="1"/>
    <col min="2" max="2" width="11.00390625" style="1" customWidth="1"/>
    <col min="3" max="3" width="11.421875" style="1" customWidth="1"/>
    <col min="4" max="4" width="15.57421875" style="1" customWidth="1"/>
    <col min="5" max="16384" width="9.140625" style="1" customWidth="1"/>
  </cols>
  <sheetData>
    <row r="1" spans="2:4" ht="15">
      <c r="B1" s="8"/>
      <c r="C1" s="71" t="s">
        <v>14</v>
      </c>
      <c r="D1" s="71"/>
    </row>
    <row r="2" spans="2:4" ht="15">
      <c r="B2" s="71" t="s">
        <v>5</v>
      </c>
      <c r="C2" s="71"/>
      <c r="D2" s="71"/>
    </row>
    <row r="3" spans="2:4" ht="15">
      <c r="B3" s="71" t="s">
        <v>6</v>
      </c>
      <c r="C3" s="71"/>
      <c r="D3" s="71"/>
    </row>
    <row r="4" spans="2:4" ht="15">
      <c r="B4" s="71" t="s">
        <v>42</v>
      </c>
      <c r="C4" s="71"/>
      <c r="D4" s="71"/>
    </row>
    <row r="5" spans="2:4" ht="15">
      <c r="B5" s="71" t="s">
        <v>7</v>
      </c>
      <c r="C5" s="71"/>
      <c r="D5" s="71"/>
    </row>
    <row r="6" spans="2:4" ht="15">
      <c r="B6" s="71" t="s">
        <v>8</v>
      </c>
      <c r="C6" s="71"/>
      <c r="D6" s="71"/>
    </row>
    <row r="8" spans="1:3" ht="12.75" customHeight="1">
      <c r="A8" s="73"/>
      <c r="B8" s="73"/>
      <c r="C8" s="73"/>
    </row>
    <row r="9" spans="1:4" ht="45" customHeight="1">
      <c r="A9" s="70" t="s">
        <v>325</v>
      </c>
      <c r="B9" s="70"/>
      <c r="C9" s="70"/>
      <c r="D9" s="70"/>
    </row>
    <row r="10" spans="1:3" ht="14.25" customHeight="1">
      <c r="A10" s="73"/>
      <c r="B10" s="73"/>
      <c r="C10" s="73"/>
    </row>
    <row r="11" ht="15.75" thickBot="1"/>
    <row r="12" spans="1:4" ht="30">
      <c r="A12" s="9" t="s">
        <v>1</v>
      </c>
      <c r="B12" s="10" t="s">
        <v>17</v>
      </c>
      <c r="C12" s="10" t="s">
        <v>18</v>
      </c>
      <c r="D12" s="11" t="s">
        <v>15</v>
      </c>
    </row>
    <row r="13" spans="1:4" s="57" customFormat="1" ht="14.25">
      <c r="A13" s="6" t="s">
        <v>33</v>
      </c>
      <c r="B13" s="3" t="s">
        <v>54</v>
      </c>
      <c r="C13" s="2" t="s">
        <v>55</v>
      </c>
      <c r="D13" s="12">
        <f>SUM(D14:D16)</f>
        <v>7112.240000000001</v>
      </c>
    </row>
    <row r="14" spans="1:4" ht="45">
      <c r="A14" s="7" t="s">
        <v>0</v>
      </c>
      <c r="B14" s="5" t="s">
        <v>54</v>
      </c>
      <c r="C14" s="4" t="s">
        <v>56</v>
      </c>
      <c r="D14" s="13">
        <f>Ведомственная!F16</f>
        <v>5927.76</v>
      </c>
    </row>
    <row r="15" spans="1:4" ht="45">
      <c r="A15" s="7" t="s">
        <v>12</v>
      </c>
      <c r="B15" s="5" t="s">
        <v>54</v>
      </c>
      <c r="C15" s="4" t="s">
        <v>57</v>
      </c>
      <c r="D15" s="13">
        <f>Ведомственная!F37</f>
        <v>686.8</v>
      </c>
    </row>
    <row r="16" spans="1:4" ht="15">
      <c r="A16" s="58" t="s">
        <v>43</v>
      </c>
      <c r="B16" s="5" t="s">
        <v>54</v>
      </c>
      <c r="C16" s="4" t="s">
        <v>58</v>
      </c>
      <c r="D16" s="13">
        <f>Ведомственная!F46</f>
        <v>497.68</v>
      </c>
    </row>
    <row r="17" spans="1:4" s="57" customFormat="1" ht="14.25">
      <c r="A17" s="6" t="s">
        <v>34</v>
      </c>
      <c r="B17" s="3" t="s">
        <v>59</v>
      </c>
      <c r="C17" s="2" t="s">
        <v>55</v>
      </c>
      <c r="D17" s="12">
        <f>SUM(D18)</f>
        <v>177.06</v>
      </c>
    </row>
    <row r="18" spans="1:4" ht="15">
      <c r="A18" s="7" t="s">
        <v>2</v>
      </c>
      <c r="B18" s="5" t="s">
        <v>59</v>
      </c>
      <c r="C18" s="4" t="s">
        <v>60</v>
      </c>
      <c r="D18" s="13">
        <f>Ведомственная!F67</f>
        <v>177.06</v>
      </c>
    </row>
    <row r="19" spans="1:4" s="57" customFormat="1" ht="28.5">
      <c r="A19" s="6" t="s">
        <v>35</v>
      </c>
      <c r="B19" s="3" t="s">
        <v>60</v>
      </c>
      <c r="C19" s="2" t="s">
        <v>55</v>
      </c>
      <c r="D19" s="12">
        <f>D20+D21</f>
        <v>139.95</v>
      </c>
    </row>
    <row r="20" spans="1:4" ht="30">
      <c r="A20" s="7" t="s">
        <v>13</v>
      </c>
      <c r="B20" s="5" t="s">
        <v>60</v>
      </c>
      <c r="C20" s="4" t="s">
        <v>61</v>
      </c>
      <c r="D20" s="13">
        <f>Ведомственная!F74</f>
        <v>139.95</v>
      </c>
    </row>
    <row r="21" spans="1:4" ht="30" hidden="1">
      <c r="A21" s="47" t="s">
        <v>78</v>
      </c>
      <c r="B21" s="5" t="s">
        <v>60</v>
      </c>
      <c r="C21" s="4" t="s">
        <v>77</v>
      </c>
      <c r="D21" s="13"/>
    </row>
    <row r="22" spans="1:4" ht="15">
      <c r="A22" s="59" t="s">
        <v>44</v>
      </c>
      <c r="B22" s="3" t="s">
        <v>56</v>
      </c>
      <c r="C22" s="2" t="s">
        <v>55</v>
      </c>
      <c r="D22" s="12">
        <f>SUM(D23:D25)</f>
        <v>7301.44</v>
      </c>
    </row>
    <row r="23" spans="1:4" ht="15">
      <c r="A23" s="58" t="s">
        <v>52</v>
      </c>
      <c r="B23" s="5" t="s">
        <v>56</v>
      </c>
      <c r="C23" s="4" t="s">
        <v>62</v>
      </c>
      <c r="D23" s="13">
        <f>Ведомственная!F81</f>
        <v>1476</v>
      </c>
    </row>
    <row r="24" spans="1:4" ht="15">
      <c r="A24" s="58" t="s">
        <v>45</v>
      </c>
      <c r="B24" s="5" t="s">
        <v>56</v>
      </c>
      <c r="C24" s="4" t="s">
        <v>61</v>
      </c>
      <c r="D24" s="13">
        <f>Ведомственная!F87</f>
        <v>5825.44</v>
      </c>
    </row>
    <row r="25" spans="1:4" ht="15" hidden="1">
      <c r="A25" s="58" t="s">
        <v>46</v>
      </c>
      <c r="B25" s="5" t="s">
        <v>56</v>
      </c>
      <c r="C25" s="4" t="s">
        <v>65</v>
      </c>
      <c r="D25" s="13"/>
    </row>
    <row r="26" spans="1:4" s="57" customFormat="1" ht="14.25">
      <c r="A26" s="6" t="s">
        <v>36</v>
      </c>
      <c r="B26" s="3" t="s">
        <v>63</v>
      </c>
      <c r="C26" s="2" t="s">
        <v>55</v>
      </c>
      <c r="D26" s="12">
        <f>SUM(D27:D30)</f>
        <v>20421.72</v>
      </c>
    </row>
    <row r="27" spans="1:4" s="57" customFormat="1" ht="15">
      <c r="A27" s="49" t="s">
        <v>49</v>
      </c>
      <c r="B27" s="5" t="s">
        <v>63</v>
      </c>
      <c r="C27" s="4" t="s">
        <v>54</v>
      </c>
      <c r="D27" s="13">
        <f>Ведомственная!F116</f>
        <v>269.37</v>
      </c>
    </row>
    <row r="28" spans="1:4" s="57" customFormat="1" ht="15">
      <c r="A28" s="49" t="s">
        <v>53</v>
      </c>
      <c r="B28" s="5" t="s">
        <v>63</v>
      </c>
      <c r="C28" s="4" t="s">
        <v>59</v>
      </c>
      <c r="D28" s="13">
        <f>Ведомственная!F123</f>
        <v>8785.23</v>
      </c>
    </row>
    <row r="29" spans="1:4" ht="15">
      <c r="A29" s="7" t="s">
        <v>3</v>
      </c>
      <c r="B29" s="5" t="s">
        <v>63</v>
      </c>
      <c r="C29" s="4" t="s">
        <v>60</v>
      </c>
      <c r="D29" s="13">
        <f>Ведомственная!F154</f>
        <v>11254.62</v>
      </c>
    </row>
    <row r="30" spans="1:4" ht="15">
      <c r="A30" s="58" t="s">
        <v>47</v>
      </c>
      <c r="B30" s="5" t="s">
        <v>63</v>
      </c>
      <c r="C30" s="4" t="s">
        <v>63</v>
      </c>
      <c r="D30" s="13">
        <f>Ведомственная!F205</f>
        <v>112.5</v>
      </c>
    </row>
    <row r="31" spans="1:4" s="57" customFormat="1" ht="14.25">
      <c r="A31" s="6" t="s">
        <v>37</v>
      </c>
      <c r="B31" s="3" t="s">
        <v>62</v>
      </c>
      <c r="C31" s="2" t="s">
        <v>55</v>
      </c>
      <c r="D31" s="12">
        <f>SUM(D32)</f>
        <v>12239.14</v>
      </c>
    </row>
    <row r="32" spans="1:4" ht="15">
      <c r="A32" s="7" t="s">
        <v>4</v>
      </c>
      <c r="B32" s="5" t="s">
        <v>62</v>
      </c>
      <c r="C32" s="4" t="s">
        <v>54</v>
      </c>
      <c r="D32" s="13">
        <f>Ведомственная!F212</f>
        <v>12239.14</v>
      </c>
    </row>
    <row r="33" spans="1:4" s="57" customFormat="1" ht="14.25">
      <c r="A33" s="6" t="s">
        <v>38</v>
      </c>
      <c r="B33" s="3" t="s">
        <v>64</v>
      </c>
      <c r="C33" s="2" t="s">
        <v>55</v>
      </c>
      <c r="D33" s="12">
        <f>SUM(D34)</f>
        <v>467.89</v>
      </c>
    </row>
    <row r="34" spans="1:4" ht="15">
      <c r="A34" s="7" t="s">
        <v>9</v>
      </c>
      <c r="B34" s="5" t="s">
        <v>64</v>
      </c>
      <c r="C34" s="4" t="s">
        <v>54</v>
      </c>
      <c r="D34" s="13">
        <f>Ведомственная!F240</f>
        <v>467.89</v>
      </c>
    </row>
    <row r="35" spans="1:4" s="57" customFormat="1" ht="14.25">
      <c r="A35" s="48" t="s">
        <v>50</v>
      </c>
      <c r="B35" s="3" t="s">
        <v>66</v>
      </c>
      <c r="C35" s="2" t="s">
        <v>55</v>
      </c>
      <c r="D35" s="12">
        <f>SUM(D36)</f>
        <v>59.13</v>
      </c>
    </row>
    <row r="36" spans="1:4" ht="15">
      <c r="A36" s="49" t="s">
        <v>51</v>
      </c>
      <c r="B36" s="5" t="s">
        <v>66</v>
      </c>
      <c r="C36" s="4" t="s">
        <v>54</v>
      </c>
      <c r="D36" s="13">
        <f>Ведомственная!F247</f>
        <v>59.13</v>
      </c>
    </row>
    <row r="37" spans="1:4" ht="15.75" thickBot="1">
      <c r="A37" s="14" t="s">
        <v>39</v>
      </c>
      <c r="B37" s="15"/>
      <c r="C37" s="16"/>
      <c r="D37" s="17">
        <f>SUM(D13+D17+D22+D19+D26+D31+D33+D35)</f>
        <v>47918.57</v>
      </c>
    </row>
  </sheetData>
  <sheetProtection/>
  <mergeCells count="9">
    <mergeCell ref="C1:D1"/>
    <mergeCell ref="A8:C8"/>
    <mergeCell ref="A10:C10"/>
    <mergeCell ref="B2:D2"/>
    <mergeCell ref="B3:D3"/>
    <mergeCell ref="B4:D4"/>
    <mergeCell ref="B5:D5"/>
    <mergeCell ref="B6:D6"/>
    <mergeCell ref="A9:D9"/>
  </mergeCells>
  <printOptions/>
  <pageMargins left="0.63" right="0.1968503937007874" top="0.3937007874015748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26.57421875" style="35" customWidth="1"/>
    <col min="2" max="2" width="33.28125" style="35" customWidth="1"/>
    <col min="3" max="3" width="38.00390625" style="35" customWidth="1"/>
    <col min="4" max="16384" width="9.140625" style="35" customWidth="1"/>
  </cols>
  <sheetData>
    <row r="1" spans="1:3" ht="15.75">
      <c r="A1" s="23"/>
      <c r="B1" s="23"/>
      <c r="C1" s="42" t="s">
        <v>23</v>
      </c>
    </row>
    <row r="2" spans="1:7" ht="15.75">
      <c r="A2" s="23"/>
      <c r="B2" s="23"/>
      <c r="C2" s="42" t="s">
        <v>5</v>
      </c>
      <c r="E2" s="43"/>
      <c r="F2" s="43"/>
      <c r="G2" s="43"/>
    </row>
    <row r="3" spans="1:7" ht="15.75">
      <c r="A3" s="23"/>
      <c r="B3" s="23"/>
      <c r="C3" s="42" t="s">
        <v>6</v>
      </c>
      <c r="E3" s="43"/>
      <c r="F3" s="43"/>
      <c r="G3" s="43"/>
    </row>
    <row r="4" spans="1:7" ht="15.75">
      <c r="A4" s="23"/>
      <c r="B4" s="23"/>
      <c r="C4" s="42" t="s">
        <v>42</v>
      </c>
      <c r="D4" s="43"/>
      <c r="E4" s="43"/>
      <c r="F4" s="43"/>
      <c r="G4" s="43"/>
    </row>
    <row r="5" spans="1:7" ht="15.75">
      <c r="A5" s="23"/>
      <c r="B5" s="23"/>
      <c r="C5" s="42" t="s">
        <v>7</v>
      </c>
      <c r="D5" s="43"/>
      <c r="E5" s="43"/>
      <c r="F5" s="43"/>
      <c r="G5" s="43"/>
    </row>
    <row r="6" spans="1:7" ht="15.75">
      <c r="A6" s="23"/>
      <c r="B6" s="23"/>
      <c r="C6" s="42" t="s">
        <v>21</v>
      </c>
      <c r="E6" s="43"/>
      <c r="F6" s="43"/>
      <c r="G6" s="43"/>
    </row>
    <row r="7" spans="1:3" ht="15.75">
      <c r="A7" s="23"/>
      <c r="B7" s="23"/>
      <c r="C7" s="42"/>
    </row>
    <row r="8" spans="1:3" ht="15.75">
      <c r="A8" s="23"/>
      <c r="B8" s="23"/>
      <c r="C8" s="23"/>
    </row>
    <row r="9" spans="1:3" ht="66" customHeight="1">
      <c r="A9" s="75" t="s">
        <v>326</v>
      </c>
      <c r="B9" s="75"/>
      <c r="C9" s="75"/>
    </row>
    <row r="10" spans="1:3" ht="15.75">
      <c r="A10" s="23"/>
      <c r="B10" s="74"/>
      <c r="C10" s="74"/>
    </row>
    <row r="11" spans="1:3" ht="15.75">
      <c r="A11" s="23"/>
      <c r="B11" s="74"/>
      <c r="C11" s="74"/>
    </row>
    <row r="12" spans="1:3" ht="15.75">
      <c r="A12" s="23"/>
      <c r="B12" s="23"/>
      <c r="C12" s="23"/>
    </row>
    <row r="13" spans="1:3" ht="57" customHeight="1">
      <c r="A13" s="51" t="s">
        <v>10</v>
      </c>
      <c r="B13" s="26" t="s">
        <v>327</v>
      </c>
      <c r="C13" s="26" t="s">
        <v>328</v>
      </c>
    </row>
    <row r="14" spans="1:3" ht="36.75" customHeight="1">
      <c r="A14" s="50" t="s">
        <v>40</v>
      </c>
      <c r="B14" s="67">
        <v>9</v>
      </c>
      <c r="C14" s="68">
        <v>2506</v>
      </c>
    </row>
    <row r="15" spans="1:3" ht="48.75" customHeight="1">
      <c r="A15" s="50" t="s">
        <v>41</v>
      </c>
      <c r="B15" s="51">
        <v>18.8</v>
      </c>
      <c r="C15" s="69">
        <v>4675.9</v>
      </c>
    </row>
    <row r="16" spans="1:3" ht="21.75" customHeight="1">
      <c r="A16" s="24" t="s">
        <v>11</v>
      </c>
      <c r="B16" s="51">
        <f>SUM(B14:B15)</f>
        <v>27.8</v>
      </c>
      <c r="C16" s="69">
        <f>SUM(C14:C15)</f>
        <v>7181.9</v>
      </c>
    </row>
    <row r="17" spans="1:3" ht="15.75">
      <c r="A17" s="23"/>
      <c r="B17" s="23"/>
      <c r="C17" s="23"/>
    </row>
    <row r="18" spans="1:3" ht="15.75">
      <c r="A18" s="23"/>
      <c r="B18" s="23"/>
      <c r="C18" s="23"/>
    </row>
    <row r="19" spans="1:3" ht="15.75">
      <c r="A19" s="23"/>
      <c r="B19" s="23"/>
      <c r="C19" s="23"/>
    </row>
    <row r="20" spans="1:3" ht="15.75">
      <c r="A20" s="23"/>
      <c r="B20" s="23"/>
      <c r="C20" s="23"/>
    </row>
  </sheetData>
  <sheetProtection/>
  <mergeCells count="3">
    <mergeCell ref="B10:C10"/>
    <mergeCell ref="B11:C11"/>
    <mergeCell ref="A9:C9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27.8515625" style="19" customWidth="1"/>
    <col min="2" max="2" width="21.28125" style="19" customWidth="1"/>
    <col min="3" max="3" width="12.140625" style="19" customWidth="1"/>
    <col min="4" max="4" width="12.28125" style="19" customWidth="1"/>
    <col min="5" max="5" width="20.57421875" style="19" customWidth="1"/>
    <col min="6" max="6" width="16.57421875" style="19" customWidth="1"/>
    <col min="7" max="7" width="14.7109375" style="19" customWidth="1"/>
    <col min="8" max="16384" width="9.140625" style="19" customWidth="1"/>
  </cols>
  <sheetData>
    <row r="1" s="21" customFormat="1" ht="15">
      <c r="G1" s="45" t="s">
        <v>24</v>
      </c>
    </row>
    <row r="2" s="21" customFormat="1" ht="15">
      <c r="G2" s="45" t="s">
        <v>5</v>
      </c>
    </row>
    <row r="3" s="21" customFormat="1" ht="15">
      <c r="G3" s="45" t="s">
        <v>6</v>
      </c>
    </row>
    <row r="4" s="21" customFormat="1" ht="15">
      <c r="G4" s="45" t="s">
        <v>42</v>
      </c>
    </row>
    <row r="5" s="21" customFormat="1" ht="15">
      <c r="G5" s="45" t="s">
        <v>25</v>
      </c>
    </row>
    <row r="6" s="21" customFormat="1" ht="15">
      <c r="G6" s="45" t="s">
        <v>21</v>
      </c>
    </row>
    <row r="7" s="21" customFormat="1" ht="15">
      <c r="G7" s="45"/>
    </row>
    <row r="8" s="21" customFormat="1" ht="12.75">
      <c r="G8" s="22"/>
    </row>
    <row r="9" spans="1:7" s="21" customFormat="1" ht="12.75">
      <c r="A9" s="76" t="s">
        <v>329</v>
      </c>
      <c r="B9" s="76"/>
      <c r="C9" s="76"/>
      <c r="D9" s="76"/>
      <c r="E9" s="76"/>
      <c r="F9" s="76"/>
      <c r="G9" s="76"/>
    </row>
    <row r="10" spans="1:7" s="21" customFormat="1" ht="26.25" customHeight="1">
      <c r="A10" s="76"/>
      <c r="B10" s="76"/>
      <c r="C10" s="76"/>
      <c r="D10" s="76"/>
      <c r="E10" s="76"/>
      <c r="F10" s="76"/>
      <c r="G10" s="76"/>
    </row>
    <row r="11" spans="1:7" s="21" customFormat="1" ht="15.75">
      <c r="A11" s="23"/>
      <c r="B11" s="23"/>
      <c r="C11" s="23"/>
      <c r="D11" s="23"/>
      <c r="E11" s="23"/>
      <c r="F11" s="23"/>
      <c r="G11" s="23"/>
    </row>
    <row r="12" spans="1:7" s="21" customFormat="1" ht="15.75">
      <c r="A12" s="23"/>
      <c r="B12" s="23"/>
      <c r="C12" s="23"/>
      <c r="D12" s="23"/>
      <c r="E12" s="23"/>
      <c r="F12" s="23"/>
      <c r="G12" s="23"/>
    </row>
    <row r="13" spans="1:7" s="21" customFormat="1" ht="15.75">
      <c r="A13" s="23"/>
      <c r="B13" s="23"/>
      <c r="C13" s="23"/>
      <c r="D13" s="23"/>
      <c r="E13" s="23"/>
      <c r="F13" s="23"/>
      <c r="G13" s="23"/>
    </row>
    <row r="14" spans="1:7" s="21" customFormat="1" ht="15.75">
      <c r="A14" s="23"/>
      <c r="B14" s="23"/>
      <c r="C14" s="23"/>
      <c r="D14" s="23"/>
      <c r="E14" s="23"/>
      <c r="F14" s="23"/>
      <c r="G14" s="23"/>
    </row>
    <row r="15" spans="1:7" s="21" customFormat="1" ht="24.75" customHeight="1">
      <c r="A15" s="77" t="s">
        <v>79</v>
      </c>
      <c r="B15" s="79" t="s">
        <v>26</v>
      </c>
      <c r="C15" s="80"/>
      <c r="D15" s="80"/>
      <c r="E15" s="80"/>
      <c r="F15" s="80"/>
      <c r="G15" s="81"/>
    </row>
    <row r="16" spans="1:7" s="21" customFormat="1" ht="12.75">
      <c r="A16" s="78"/>
      <c r="B16" s="82" t="s">
        <v>27</v>
      </c>
      <c r="C16" s="82" t="s">
        <v>28</v>
      </c>
      <c r="D16" s="82" t="s">
        <v>29</v>
      </c>
      <c r="E16" s="82" t="s">
        <v>30</v>
      </c>
      <c r="F16" s="82" t="s">
        <v>31</v>
      </c>
      <c r="G16" s="82" t="s">
        <v>32</v>
      </c>
    </row>
    <row r="17" spans="1:7" s="21" customFormat="1" ht="55.5" customHeight="1">
      <c r="A17" s="78"/>
      <c r="B17" s="83"/>
      <c r="C17" s="83"/>
      <c r="D17" s="84"/>
      <c r="E17" s="85"/>
      <c r="F17" s="85"/>
      <c r="G17" s="83"/>
    </row>
    <row r="18" spans="1:7" s="21" customFormat="1" ht="15.75">
      <c r="A18" s="24">
        <v>1</v>
      </c>
      <c r="B18" s="25">
        <v>2</v>
      </c>
      <c r="C18" s="24">
        <v>3</v>
      </c>
      <c r="D18" s="24">
        <v>4</v>
      </c>
      <c r="E18" s="26">
        <v>5</v>
      </c>
      <c r="F18" s="26">
        <v>6</v>
      </c>
      <c r="G18" s="24">
        <v>7</v>
      </c>
    </row>
    <row r="19" spans="1:7" s="21" customFormat="1" ht="22.5" customHeight="1">
      <c r="A19" s="27">
        <v>50</v>
      </c>
      <c r="B19" s="28"/>
      <c r="C19" s="29"/>
      <c r="D19" s="30"/>
      <c r="E19" s="27"/>
      <c r="F19" s="27"/>
      <c r="G19" s="27"/>
    </row>
    <row r="20" s="21" customFormat="1" ht="12.75"/>
    <row r="21" s="21" customFormat="1" ht="12.75"/>
    <row r="22" s="21" customFormat="1" ht="12.75"/>
    <row r="23" s="21" customFormat="1" ht="12.75"/>
    <row r="24" s="21" customFormat="1" ht="12.75"/>
    <row r="25" s="21" customFormat="1" ht="12.75"/>
  </sheetData>
  <sheetProtection/>
  <mergeCells count="9"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22.421875" style="18" customWidth="1"/>
    <col min="2" max="2" width="20.140625" style="18" customWidth="1"/>
    <col min="3" max="3" width="32.00390625" style="18" customWidth="1"/>
    <col min="4" max="4" width="13.57421875" style="18" customWidth="1"/>
    <col min="5" max="5" width="14.57421875" style="18" customWidth="1"/>
    <col min="6" max="6" width="14.28125" style="18" customWidth="1"/>
    <col min="7" max="7" width="11.421875" style="18" customWidth="1"/>
    <col min="8" max="8" width="11.140625" style="18" customWidth="1"/>
    <col min="9" max="16384" width="9.140625" style="18" customWidth="1"/>
  </cols>
  <sheetData>
    <row r="1" spans="1:6" s="23" customFormat="1" ht="15.75">
      <c r="A1" s="38"/>
      <c r="B1" s="90" t="s">
        <v>67</v>
      </c>
      <c r="C1" s="90"/>
      <c r="D1" s="90"/>
      <c r="E1" s="89"/>
      <c r="F1" s="89"/>
    </row>
    <row r="2" spans="1:6" s="23" customFormat="1" ht="15.75">
      <c r="A2" s="38"/>
      <c r="B2" s="91" t="s">
        <v>5</v>
      </c>
      <c r="C2" s="91"/>
      <c r="D2" s="91"/>
      <c r="E2" s="89"/>
      <c r="F2" s="89"/>
    </row>
    <row r="3" spans="1:6" s="23" customFormat="1" ht="15.75">
      <c r="A3" s="38"/>
      <c r="B3" s="91" t="s">
        <v>68</v>
      </c>
      <c r="C3" s="91"/>
      <c r="D3" s="91"/>
      <c r="E3" s="89"/>
      <c r="F3" s="89"/>
    </row>
    <row r="4" spans="1:6" s="23" customFormat="1" ht="15.75">
      <c r="A4" s="38"/>
      <c r="B4" s="91" t="s">
        <v>75</v>
      </c>
      <c r="C4" s="91"/>
      <c r="D4" s="91"/>
      <c r="E4" s="89"/>
      <c r="F4" s="89"/>
    </row>
    <row r="5" spans="1:6" s="23" customFormat="1" ht="15.75">
      <c r="A5" s="38"/>
      <c r="B5" s="91" t="s">
        <v>7</v>
      </c>
      <c r="C5" s="91"/>
      <c r="D5" s="91"/>
      <c r="E5" s="89"/>
      <c r="F5" s="89"/>
    </row>
    <row r="6" spans="1:6" s="23" customFormat="1" ht="15.75">
      <c r="A6" s="38"/>
      <c r="B6" s="91" t="s">
        <v>21</v>
      </c>
      <c r="C6" s="91"/>
      <c r="D6" s="91"/>
      <c r="E6" s="89"/>
      <c r="F6" s="89"/>
    </row>
    <row r="7" s="23" customFormat="1" ht="15.75"/>
    <row r="8" s="23" customFormat="1" ht="15.75"/>
    <row r="9" spans="1:6" s="23" customFormat="1" ht="30.75" customHeight="1">
      <c r="A9" s="88" t="s">
        <v>330</v>
      </c>
      <c r="B9" s="88"/>
      <c r="C9" s="88"/>
      <c r="D9" s="88"/>
      <c r="E9" s="89"/>
      <c r="F9" s="89"/>
    </row>
    <row r="10" s="23" customFormat="1" ht="15.75"/>
    <row r="11" spans="1:6" s="23" customFormat="1" ht="63">
      <c r="A11" s="31" t="s">
        <v>69</v>
      </c>
      <c r="B11" s="32" t="s">
        <v>70</v>
      </c>
      <c r="C11" s="32" t="s">
        <v>71</v>
      </c>
      <c r="D11" s="32" t="s">
        <v>80</v>
      </c>
      <c r="E11" s="32" t="s">
        <v>331</v>
      </c>
      <c r="F11" s="32" t="s">
        <v>72</v>
      </c>
    </row>
    <row r="12" spans="1:6" s="23" customFormat="1" ht="79.5" customHeight="1">
      <c r="A12" s="46" t="s">
        <v>81</v>
      </c>
      <c r="B12" s="33" t="s">
        <v>76</v>
      </c>
      <c r="C12" s="33" t="s">
        <v>82</v>
      </c>
      <c r="D12" s="34">
        <v>168.9</v>
      </c>
      <c r="E12" s="34">
        <v>168.9</v>
      </c>
      <c r="F12" s="36">
        <f>SUM(E12/D12*100)</f>
        <v>100</v>
      </c>
    </row>
    <row r="13" spans="1:6" s="23" customFormat="1" ht="82.5" customHeight="1">
      <c r="A13" s="86" t="s">
        <v>83</v>
      </c>
      <c r="B13" s="33" t="s">
        <v>76</v>
      </c>
      <c r="C13" s="33" t="s">
        <v>73</v>
      </c>
      <c r="D13" s="34">
        <v>3575.92</v>
      </c>
      <c r="E13" s="34">
        <v>0</v>
      </c>
      <c r="F13" s="36">
        <f>SUM(E13/D13*100)</f>
        <v>0</v>
      </c>
    </row>
    <row r="14" spans="1:6" s="23" customFormat="1" ht="91.5" customHeight="1">
      <c r="A14" s="87"/>
      <c r="B14" s="33" t="s">
        <v>76</v>
      </c>
      <c r="C14" s="33" t="s">
        <v>82</v>
      </c>
      <c r="D14" s="34">
        <v>19.13</v>
      </c>
      <c r="E14" s="34">
        <v>19.13</v>
      </c>
      <c r="F14" s="36">
        <f>SUM(E14/D14*100)</f>
        <v>100</v>
      </c>
    </row>
    <row r="15" spans="1:6" s="23" customFormat="1" ht="110.25" customHeight="1">
      <c r="A15" s="52" t="s">
        <v>84</v>
      </c>
      <c r="B15" s="33" t="s">
        <v>76</v>
      </c>
      <c r="C15" s="33" t="s">
        <v>73</v>
      </c>
      <c r="D15" s="34">
        <v>1540</v>
      </c>
      <c r="E15" s="34">
        <v>0</v>
      </c>
      <c r="F15" s="36">
        <f>SUM(E15/D15*100)</f>
        <v>0</v>
      </c>
    </row>
    <row r="16" spans="1:6" s="41" customFormat="1" ht="15.75">
      <c r="A16" s="39" t="s">
        <v>74</v>
      </c>
      <c r="B16" s="39"/>
      <c r="C16" s="39"/>
      <c r="D16" s="40">
        <f>SUM(D12:D15)</f>
        <v>5303.950000000001</v>
      </c>
      <c r="E16" s="40">
        <f>SUM(E12:E15)</f>
        <v>188.03</v>
      </c>
      <c r="F16" s="37">
        <f>SUM(E16/D16*100)</f>
        <v>3.545093750883775</v>
      </c>
    </row>
    <row r="17" s="23" customFormat="1" ht="15.75"/>
    <row r="18" s="23" customFormat="1" ht="15.75"/>
    <row r="19" s="23" customFormat="1" ht="15.75"/>
  </sheetData>
  <sheetProtection/>
  <mergeCells count="8">
    <mergeCell ref="A13:A14"/>
    <mergeCell ref="A9:F9"/>
    <mergeCell ref="B1:F1"/>
    <mergeCell ref="B2:F2"/>
    <mergeCell ref="B3:F3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sss</cp:lastModifiedBy>
  <cp:lastPrinted>2018-11-14T11:12:33Z</cp:lastPrinted>
  <dcterms:created xsi:type="dcterms:W3CDTF">2007-09-04T08:08:49Z</dcterms:created>
  <dcterms:modified xsi:type="dcterms:W3CDTF">2018-11-14T11:12:58Z</dcterms:modified>
  <cp:category/>
  <cp:version/>
  <cp:contentType/>
  <cp:contentStatus/>
</cp:coreProperties>
</file>