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25725"/>
</workbook>
</file>

<file path=xl/calcChain.xml><?xml version="1.0" encoding="utf-8"?>
<calcChain xmlns="http://schemas.openxmlformats.org/spreadsheetml/2006/main">
  <c r="E49" i="1"/>
  <c r="D49"/>
  <c r="E44"/>
  <c r="D44"/>
  <c r="D36"/>
  <c r="E19"/>
  <c r="E31"/>
  <c r="D19"/>
  <c r="D31"/>
  <c r="A28" l="1"/>
  <c r="A29" s="1"/>
  <c r="A30" s="1"/>
</calcChain>
</file>

<file path=xl/sharedStrings.xml><?xml version="1.0" encoding="utf-8"?>
<sst xmlns="http://schemas.openxmlformats.org/spreadsheetml/2006/main" count="224" uniqueCount="87">
  <si>
    <t>Справочная информация по вносимым измнениям в расходную часть бюджета</t>
  </si>
  <si>
    <t>№ п/п</t>
  </si>
  <si>
    <t>ГРБС</t>
  </si>
  <si>
    <t>Получатель средств</t>
  </si>
  <si>
    <t>Сумма (рублей)</t>
  </si>
  <si>
    <t>Коды бюджетной классификации</t>
  </si>
  <si>
    <t>Комментарий</t>
  </si>
  <si>
    <t>КФСР</t>
  </si>
  <si>
    <t>КЦСР</t>
  </si>
  <si>
    <t>КВР</t>
  </si>
  <si>
    <t>Администрация  Будогощского городского поселения</t>
  </si>
  <si>
    <t>4</t>
  </si>
  <si>
    <t>ИТОГО уменьшение собственных расходов</t>
  </si>
  <si>
    <t>ИТОГО увеличение собственных расходов</t>
  </si>
  <si>
    <t>х</t>
  </si>
  <si>
    <t xml:space="preserve">муниципального образования Будогощское городское поселение Киришского муниципального района Ленинградской области </t>
  </si>
  <si>
    <t xml:space="preserve">ВСЕГО </t>
  </si>
  <si>
    <t>2022 год</t>
  </si>
  <si>
    <t>01.04</t>
  </si>
  <si>
    <t>11.1.01.20001</t>
  </si>
  <si>
    <t>2.4.0</t>
  </si>
  <si>
    <t>01.13</t>
  </si>
  <si>
    <t>05.03</t>
  </si>
  <si>
    <t>Увеличение расходов на осуществление части полномочий по решению вопросов местного значения в соответствии с заключенным соглашениям между администрацией поселения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 (в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</si>
  <si>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74.3.01.S4790</t>
  </si>
  <si>
    <t>Увеличение расходов на софинансирование cубсидий из областного бюджета ЛО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д.Гремячево</t>
  </si>
  <si>
    <t>2</t>
  </si>
  <si>
    <t>8.5.0</t>
  </si>
  <si>
    <t>8.3.0</t>
  </si>
  <si>
    <t>74.4.01.20403</t>
  </si>
  <si>
    <t>ИТОГО уменьшение расходов за счет межбюджетных трансфертов из бюджетов других уровней</t>
  </si>
  <si>
    <t>Отсутствие потребности в средствах на оплату налога на имущество</t>
  </si>
  <si>
    <t>1.2.0</t>
  </si>
  <si>
    <t>Увеличение расходов на начисления на выплаты по оплате труда (на поощрение муниципальной управленческой команды) - 88033 руб., оплата проживания сотрудника в служебной командировке - 15600 руб.</t>
  </si>
  <si>
    <t>21.2.01.21007</t>
  </si>
  <si>
    <t>2.4.4</t>
  </si>
  <si>
    <t>Потребность в средствах на сопровождение "1С:Реестр муниципального имущества"</t>
  </si>
  <si>
    <t>04.09</t>
  </si>
  <si>
    <t>75.4.01.20502</t>
  </si>
  <si>
    <t>75.4.01.20503</t>
  </si>
  <si>
    <t>78.4.01.20801</t>
  </si>
  <si>
    <t>78.4.02.20802</t>
  </si>
  <si>
    <t>Экономия средств на содержание мостового перехода через реку Пчевжа</t>
  </si>
  <si>
    <t>Отсутствие потребности в средствах на строительный контроль за ремонтом участка дороги в д.Званка, в д.Могилево, в д.Яшкино, в д.Луг, в д.Кукуй, д.Новая</t>
  </si>
  <si>
    <t>Отсутствие потребности в средствах на строительный контроль за ремонтом участка дороги по ул.Зеленая Набережная, по ул.Школьная к ж.д. №30 в г.п.Будогощь</t>
  </si>
  <si>
    <t>Дополнительная потребность в средствах на содержание автомобильных дорог местного значения в границах поселения</t>
  </si>
  <si>
    <t>05.01</t>
  </si>
  <si>
    <t>76.4.01.20604</t>
  </si>
  <si>
    <t>Экономия средств по расходам на содержание контейнерных площадок под ТКО</t>
  </si>
  <si>
    <t>2023 год</t>
  </si>
  <si>
    <t xml:space="preserve"> С расходов на ликвидацию несанкционированных свалок</t>
  </si>
  <si>
    <t xml:space="preserve">Потребность в средствах на софинансирование к средствам областного бюджета ЛО на мероприятия по созданию мест (площадок) накопления твердых коммунальных отходов </t>
  </si>
  <si>
    <t>74.4.01.20402</t>
  </si>
  <si>
    <t>Экономия средств по расходам на содержание воинских захоронений, нанесение надписей на мемориальные плиты</t>
  </si>
  <si>
    <t>74.4.01.20404</t>
  </si>
  <si>
    <t>72.4.01.20201</t>
  </si>
  <si>
    <t>73.4.02.20302</t>
  </si>
  <si>
    <t>Потребность в средствах  на переподключение жилого дома №4 и КНС на ул.Боровая в г.п. Будогощь</t>
  </si>
  <si>
    <t>Потребность в средствах  на приобретение и установку указателей к пожарным водоемам</t>
  </si>
  <si>
    <t xml:space="preserve">Экономия средств по расходам на услуги связи </t>
  </si>
  <si>
    <t>76.1.F3.67483</t>
  </si>
  <si>
    <t>76.1.F3.67484</t>
  </si>
  <si>
    <t>4.1.0</t>
  </si>
  <si>
    <t>Увеличение средств субсидии из областного бюджета ЛО на проведение мероприятий, направленных на переселение граждан из аварийного жилищного фонда</t>
  </si>
  <si>
    <t>Уменьшение средств субсидии из областного бюджета ЛО на проведение мероприятий, направленных на переселение граждан из аварийного жилищного фонда</t>
  </si>
  <si>
    <t>Увеличение средств субсидии из областного бюджета ЛО на мероприятия по созданию мест (площадок) накопления твердых коммунальных отходов</t>
  </si>
  <si>
    <t>76.3.01.40027</t>
  </si>
  <si>
    <t>21.2.01.40027</t>
  </si>
  <si>
    <t>10.03</t>
  </si>
  <si>
    <t>76.4.03.40027</t>
  </si>
  <si>
    <t>Потребность в средствах на софинансирование к средствам областного бюджета ЛО на проведение мероприятий, направленных на переселение граждан из аварийного жилищного фонда</t>
  </si>
  <si>
    <t>76.1.F3.6748S</t>
  </si>
  <si>
    <t>76.4.01.20602</t>
  </si>
  <si>
    <t>410</t>
  </si>
  <si>
    <t>240</t>
  </si>
  <si>
    <t>0412</t>
  </si>
  <si>
    <t>320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</si>
  <si>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всего, в том числе:</t>
  </si>
  <si>
    <t>Приобретение дополнительных метров жилой площади для участников региональной адресной программы "Переселение граждан из аварийного жилищного фонда на территории Ленинградской области в 2019-2025 годах"</t>
  </si>
  <si>
    <t>Софинансирование к средствам областного бюджета Ленинградской области мероприятий по созданию мест (площадок) накопления твердых коммунальных отходов в рамках государственной программы Ленинградской области "Охрана окружающей среды Ленинградской области"</t>
  </si>
  <si>
    <t>Исполнение исполнительного листа ФС № 037654808 от 21.12.2021 года (в т.ч. 178000 - долг по контракту, 11616,22 - пени, штраф, 6688 - госпошлина)</t>
  </si>
  <si>
    <t>Экспертиза сметной документации с получением положительного заключения на устройство подъемника для оснащения жилого помещения в котором проживает инвалид - 30500 руб., Выполнение проекта адаптации и обеспечения жилого помещения для инвалидов и других групп населения с ограниченными возможностями передвижения - 38000 руб.</t>
  </si>
  <si>
    <t>С расходов по оплате капитального ремонта муниципального жилищного фонда за счет взносов собственника муниципального жилищного фонда</t>
  </si>
  <si>
    <t>Экономия средств по расходам на ликвидацию аварийных жилых домов, расселенных в 2021 году</t>
  </si>
  <si>
    <t xml:space="preserve">Потребность в средствах на  разработку ПСД по мероприятиям на реализацию Федерального проекта "Формирование комфортной городской среды" в 2023 году - 97000,00 руб.; проведение топографической съемки - 46988,13 руб.(Благоустройство территории Будогощского РДК ул.Исполкомовская д.1, г.п.Будогощь с подходами от ул.Советская д.6 г.п.Будогощь).                                             </t>
  </si>
  <si>
    <t>Экономия средств по расходам в результате проведения конкурсных процедур на  актуализацию схемы дорожного движения</t>
  </si>
  <si>
    <t>Экономия средств в результате проведения конкурсных процедур по расходам на капитальный ремонт кровли жилого дома по адресу: ул. Заводская д.1 г.п. Будогощь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</si>
</sst>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shrinkToFit="1"/>
    </xf>
    <xf numFmtId="4" fontId="3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shrinkToFit="1"/>
    </xf>
    <xf numFmtId="4" fontId="2" fillId="0" borderId="1" xfId="1" applyNumberFormat="1" applyFont="1" applyBorder="1" applyAlignment="1">
      <alignment horizontal="right" vertical="center" shrinkToFit="1"/>
    </xf>
    <xf numFmtId="2" fontId="2" fillId="0" borderId="1" xfId="1" applyNumberFormat="1" applyFont="1" applyFill="1" applyBorder="1" applyAlignment="1">
      <alignment horizontal="left" vertical="center" wrapText="1"/>
    </xf>
    <xf numFmtId="11" fontId="2" fillId="0" borderId="1" xfId="1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1" fontId="2" fillId="0" borderId="1" xfId="1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1" applyFont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1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/>
    <xf numFmtId="11" fontId="2" fillId="0" borderId="1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11" fontId="2" fillId="0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C23" workbookViewId="0">
      <selection activeCell="I32" sqref="I32:I33"/>
    </sheetView>
  </sheetViews>
  <sheetFormatPr defaultRowHeight="15.75"/>
  <cols>
    <col min="1" max="1" width="8.140625" style="20" customWidth="1"/>
    <col min="2" max="3" width="24.7109375" style="20" customWidth="1"/>
    <col min="4" max="4" width="15.7109375" style="20" customWidth="1"/>
    <col min="5" max="5" width="16.42578125" style="20" customWidth="1"/>
    <col min="6" max="6" width="12.28515625" style="20" customWidth="1"/>
    <col min="7" max="7" width="16" style="20" customWidth="1"/>
    <col min="8" max="8" width="9.85546875" style="20" customWidth="1"/>
    <col min="9" max="9" width="58.42578125" style="20" customWidth="1"/>
    <col min="10" max="16384" width="9.140625" style="20"/>
  </cols>
  <sheetData>
    <row r="1" spans="1:10">
      <c r="A1" s="1"/>
      <c r="B1" s="2"/>
      <c r="C1" s="2"/>
      <c r="D1" s="2"/>
      <c r="E1" s="2"/>
      <c r="F1" s="2"/>
      <c r="G1" s="2"/>
      <c r="H1" s="2"/>
      <c r="I1" s="3"/>
    </row>
    <row r="2" spans="1:10">
      <c r="A2" s="4"/>
      <c r="B2" s="4"/>
      <c r="C2" s="4"/>
      <c r="D2" s="4"/>
      <c r="E2" s="4"/>
      <c r="F2" s="4"/>
      <c r="G2" s="4"/>
      <c r="H2" s="4"/>
      <c r="I2" s="3"/>
    </row>
    <row r="3" spans="1:10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10">
      <c r="A4" s="39" t="s">
        <v>15</v>
      </c>
      <c r="B4" s="39"/>
      <c r="C4" s="39"/>
      <c r="D4" s="39"/>
      <c r="E4" s="39"/>
      <c r="F4" s="39"/>
      <c r="G4" s="39"/>
      <c r="H4" s="39"/>
      <c r="I4" s="39"/>
    </row>
    <row r="5" spans="1:10">
      <c r="A5" s="5"/>
      <c r="B5" s="3"/>
      <c r="C5" s="3"/>
      <c r="D5" s="5"/>
      <c r="E5" s="5"/>
      <c r="F5" s="5"/>
      <c r="G5" s="5"/>
      <c r="H5" s="5"/>
      <c r="I5" s="6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15.75" customHeight="1">
      <c r="A7" s="41" t="s">
        <v>1</v>
      </c>
      <c r="B7" s="41" t="s">
        <v>2</v>
      </c>
      <c r="C7" s="41" t="s">
        <v>3</v>
      </c>
      <c r="D7" s="41" t="s">
        <v>4</v>
      </c>
      <c r="E7" s="41"/>
      <c r="F7" s="40" t="s">
        <v>5</v>
      </c>
      <c r="G7" s="40"/>
      <c r="H7" s="40"/>
      <c r="I7" s="41" t="s">
        <v>6</v>
      </c>
    </row>
    <row r="8" spans="1:10">
      <c r="A8" s="41"/>
      <c r="B8" s="41"/>
      <c r="C8" s="41"/>
      <c r="D8" s="26" t="s">
        <v>17</v>
      </c>
      <c r="E8" s="26" t="s">
        <v>49</v>
      </c>
      <c r="F8" s="26" t="s">
        <v>7</v>
      </c>
      <c r="G8" s="26" t="s">
        <v>8</v>
      </c>
      <c r="H8" s="26" t="s">
        <v>9</v>
      </c>
      <c r="I8" s="41"/>
    </row>
    <row r="9" spans="1:10" ht="47.25">
      <c r="A9" s="8">
        <v>1</v>
      </c>
      <c r="B9" s="7" t="s">
        <v>10</v>
      </c>
      <c r="C9" s="7" t="s">
        <v>10</v>
      </c>
      <c r="D9" s="24">
        <v>-15623.91</v>
      </c>
      <c r="E9" s="24"/>
      <c r="F9" s="30" t="s">
        <v>18</v>
      </c>
      <c r="G9" s="30" t="s">
        <v>19</v>
      </c>
      <c r="H9" s="21" t="s">
        <v>20</v>
      </c>
      <c r="I9" s="25" t="s">
        <v>59</v>
      </c>
    </row>
    <row r="10" spans="1:10" ht="47.25">
      <c r="A10" s="9" t="s">
        <v>26</v>
      </c>
      <c r="B10" s="7" t="s">
        <v>10</v>
      </c>
      <c r="C10" s="7" t="s">
        <v>10</v>
      </c>
      <c r="D10" s="24">
        <v>-121.28</v>
      </c>
      <c r="E10" s="24"/>
      <c r="F10" s="30" t="s">
        <v>18</v>
      </c>
      <c r="G10" s="30" t="s">
        <v>19</v>
      </c>
      <c r="H10" s="21" t="s">
        <v>27</v>
      </c>
      <c r="I10" s="17" t="s">
        <v>31</v>
      </c>
    </row>
    <row r="11" spans="1:10" ht="47.25">
      <c r="A11" s="8">
        <v>3</v>
      </c>
      <c r="B11" s="7" t="s">
        <v>10</v>
      </c>
      <c r="C11" s="7" t="s">
        <v>10</v>
      </c>
      <c r="D11" s="24">
        <v>-0.56999999999999995</v>
      </c>
      <c r="E11" s="24"/>
      <c r="F11" s="30" t="s">
        <v>37</v>
      </c>
      <c r="G11" s="30" t="s">
        <v>38</v>
      </c>
      <c r="H11" s="21" t="s">
        <v>20</v>
      </c>
      <c r="I11" s="15" t="s">
        <v>42</v>
      </c>
    </row>
    <row r="12" spans="1:10" ht="47.25">
      <c r="A12" s="9" t="s">
        <v>11</v>
      </c>
      <c r="B12" s="7" t="s">
        <v>10</v>
      </c>
      <c r="C12" s="7" t="s">
        <v>10</v>
      </c>
      <c r="D12" s="24">
        <v>-100050</v>
      </c>
      <c r="E12" s="24"/>
      <c r="F12" s="30" t="s">
        <v>37</v>
      </c>
      <c r="G12" s="30" t="s">
        <v>39</v>
      </c>
      <c r="H12" s="21" t="s">
        <v>20</v>
      </c>
      <c r="I12" s="15" t="s">
        <v>85</v>
      </c>
      <c r="J12" s="38"/>
    </row>
    <row r="13" spans="1:10" ht="71.25" customHeight="1">
      <c r="A13" s="8">
        <v>5</v>
      </c>
      <c r="B13" s="7" t="s">
        <v>10</v>
      </c>
      <c r="C13" s="7" t="s">
        <v>10</v>
      </c>
      <c r="D13" s="24">
        <v>-32500</v>
      </c>
      <c r="E13" s="24"/>
      <c r="F13" s="30" t="s">
        <v>37</v>
      </c>
      <c r="G13" s="30" t="s">
        <v>40</v>
      </c>
      <c r="H13" s="21" t="s">
        <v>20</v>
      </c>
      <c r="I13" s="17" t="s">
        <v>43</v>
      </c>
    </row>
    <row r="14" spans="1:10" ht="59.25" customHeight="1">
      <c r="A14" s="8">
        <v>6</v>
      </c>
      <c r="B14" s="7" t="s">
        <v>10</v>
      </c>
      <c r="C14" s="7" t="s">
        <v>10</v>
      </c>
      <c r="D14" s="24">
        <v>-13000</v>
      </c>
      <c r="E14" s="24"/>
      <c r="F14" s="30" t="s">
        <v>37</v>
      </c>
      <c r="G14" s="30" t="s">
        <v>41</v>
      </c>
      <c r="H14" s="21" t="s">
        <v>20</v>
      </c>
      <c r="I14" s="17" t="s">
        <v>44</v>
      </c>
    </row>
    <row r="15" spans="1:10" ht="78" customHeight="1">
      <c r="A15" s="8">
        <v>7</v>
      </c>
      <c r="B15" s="7" t="s">
        <v>10</v>
      </c>
      <c r="C15" s="7" t="s">
        <v>10</v>
      </c>
      <c r="D15" s="24">
        <v>-118490.87</v>
      </c>
      <c r="E15" s="24"/>
      <c r="F15" s="30" t="s">
        <v>46</v>
      </c>
      <c r="G15" s="30" t="s">
        <v>47</v>
      </c>
      <c r="H15" s="21" t="s">
        <v>20</v>
      </c>
      <c r="I15" s="25" t="s">
        <v>86</v>
      </c>
    </row>
    <row r="16" spans="1:10" ht="59.25" customHeight="1">
      <c r="A16" s="8">
        <v>8</v>
      </c>
      <c r="B16" s="7" t="s">
        <v>10</v>
      </c>
      <c r="C16" s="7" t="s">
        <v>10</v>
      </c>
      <c r="D16" s="24">
        <v>-1.47</v>
      </c>
      <c r="E16" s="24"/>
      <c r="F16" s="30" t="s">
        <v>22</v>
      </c>
      <c r="G16" s="30" t="s">
        <v>29</v>
      </c>
      <c r="H16" s="21" t="s">
        <v>20</v>
      </c>
      <c r="I16" s="25" t="s">
        <v>48</v>
      </c>
    </row>
    <row r="17" spans="1:10" ht="56.25" customHeight="1">
      <c r="A17" s="8">
        <v>9</v>
      </c>
      <c r="B17" s="7" t="s">
        <v>10</v>
      </c>
      <c r="C17" s="7" t="s">
        <v>10</v>
      </c>
      <c r="D17" s="24">
        <v>-8255.9599999999991</v>
      </c>
      <c r="E17" s="28"/>
      <c r="F17" s="30" t="s">
        <v>22</v>
      </c>
      <c r="G17" s="30" t="s">
        <v>52</v>
      </c>
      <c r="H17" s="21" t="s">
        <v>20</v>
      </c>
      <c r="I17" s="25" t="s">
        <v>53</v>
      </c>
    </row>
    <row r="18" spans="1:10" ht="47.25" hidden="1">
      <c r="A18" s="8">
        <v>6</v>
      </c>
      <c r="B18" s="7" t="s">
        <v>10</v>
      </c>
      <c r="C18" s="7" t="s">
        <v>10</v>
      </c>
      <c r="D18" s="29"/>
      <c r="E18" s="24"/>
      <c r="F18" s="21"/>
      <c r="G18" s="21"/>
      <c r="H18" s="21"/>
      <c r="I18" s="15"/>
    </row>
    <row r="19" spans="1:10">
      <c r="A19" s="44" t="s">
        <v>12</v>
      </c>
      <c r="B19" s="44"/>
      <c r="C19" s="44"/>
      <c r="D19" s="10">
        <f>SUM(D9:D18)</f>
        <v>-288044.06</v>
      </c>
      <c r="E19" s="10">
        <f>SUM(E9:E18)</f>
        <v>0</v>
      </c>
      <c r="F19" s="12" t="s">
        <v>14</v>
      </c>
      <c r="G19" s="12" t="s">
        <v>14</v>
      </c>
      <c r="H19" s="12" t="s">
        <v>14</v>
      </c>
      <c r="I19" s="12" t="s">
        <v>14</v>
      </c>
    </row>
    <row r="20" spans="1:10" s="19" customFormat="1" ht="89.25" customHeight="1">
      <c r="A20" s="8">
        <v>10</v>
      </c>
      <c r="B20" s="7" t="s">
        <v>10</v>
      </c>
      <c r="C20" s="7" t="s">
        <v>10</v>
      </c>
      <c r="D20" s="24">
        <v>103633</v>
      </c>
      <c r="E20" s="24"/>
      <c r="F20" s="30" t="s">
        <v>18</v>
      </c>
      <c r="G20" s="30" t="s">
        <v>19</v>
      </c>
      <c r="H20" s="30" t="s">
        <v>32</v>
      </c>
      <c r="I20" s="27" t="s">
        <v>33</v>
      </c>
    </row>
    <row r="21" spans="1:10" s="19" customFormat="1" ht="78" customHeight="1">
      <c r="A21" s="8">
        <v>11</v>
      </c>
      <c r="B21" s="7" t="s">
        <v>10</v>
      </c>
      <c r="C21" s="7" t="s">
        <v>10</v>
      </c>
      <c r="D21" s="24">
        <v>30750</v>
      </c>
      <c r="E21" s="24"/>
      <c r="F21" s="30" t="s">
        <v>21</v>
      </c>
      <c r="G21" s="30" t="s">
        <v>34</v>
      </c>
      <c r="H21" s="30" t="s">
        <v>20</v>
      </c>
      <c r="I21" s="23" t="s">
        <v>36</v>
      </c>
    </row>
    <row r="22" spans="1:10" s="19" customFormat="1" ht="79.5" customHeight="1">
      <c r="A22" s="8">
        <v>12</v>
      </c>
      <c r="B22" s="7" t="s">
        <v>10</v>
      </c>
      <c r="C22" s="7" t="s">
        <v>10</v>
      </c>
      <c r="D22" s="24">
        <v>145550.57</v>
      </c>
      <c r="E22" s="24"/>
      <c r="F22" s="30" t="s">
        <v>37</v>
      </c>
      <c r="G22" s="30" t="s">
        <v>38</v>
      </c>
      <c r="H22" s="30" t="s">
        <v>20</v>
      </c>
      <c r="I22" s="16" t="s">
        <v>45</v>
      </c>
    </row>
    <row r="23" spans="1:10" ht="110.25">
      <c r="A23" s="8">
        <v>13</v>
      </c>
      <c r="B23" s="7" t="s">
        <v>10</v>
      </c>
      <c r="C23" s="7" t="s">
        <v>10</v>
      </c>
      <c r="D23" s="24">
        <v>143988.13</v>
      </c>
      <c r="E23" s="28"/>
      <c r="F23" s="30" t="s">
        <v>22</v>
      </c>
      <c r="G23" s="30" t="s">
        <v>54</v>
      </c>
      <c r="H23" s="30" t="s">
        <v>20</v>
      </c>
      <c r="I23" s="37" t="s">
        <v>84</v>
      </c>
      <c r="J23" s="38"/>
    </row>
    <row r="24" spans="1:10" s="19" customFormat="1" ht="60.75" customHeight="1">
      <c r="A24" s="8">
        <v>14</v>
      </c>
      <c r="B24" s="7" t="s">
        <v>10</v>
      </c>
      <c r="C24" s="7" t="s">
        <v>10</v>
      </c>
      <c r="D24" s="24">
        <v>229341.93</v>
      </c>
      <c r="E24" s="28"/>
      <c r="F24" s="30" t="s">
        <v>22</v>
      </c>
      <c r="G24" s="30" t="s">
        <v>55</v>
      </c>
      <c r="H24" s="30" t="s">
        <v>20</v>
      </c>
      <c r="I24" s="23" t="s">
        <v>57</v>
      </c>
    </row>
    <row r="25" spans="1:10" ht="47.25">
      <c r="A25" s="8">
        <v>15</v>
      </c>
      <c r="B25" s="7" t="s">
        <v>10</v>
      </c>
      <c r="C25" s="7" t="s">
        <v>10</v>
      </c>
      <c r="D25" s="24">
        <v>103000</v>
      </c>
      <c r="E25" s="28"/>
      <c r="F25" s="30" t="s">
        <v>22</v>
      </c>
      <c r="G25" s="30" t="s">
        <v>56</v>
      </c>
      <c r="H25" s="30" t="s">
        <v>20</v>
      </c>
      <c r="I25" s="23" t="s">
        <v>58</v>
      </c>
    </row>
    <row r="26" spans="1:10" ht="66.75" hidden="1" customHeight="1">
      <c r="A26" s="8">
        <v>8</v>
      </c>
      <c r="B26" s="7" t="s">
        <v>10</v>
      </c>
      <c r="C26" s="7" t="s">
        <v>10</v>
      </c>
      <c r="D26" s="14"/>
      <c r="E26" s="14"/>
      <c r="F26" s="21"/>
      <c r="G26" s="21"/>
      <c r="H26" s="21"/>
      <c r="I26" s="16" t="s">
        <v>23</v>
      </c>
    </row>
    <row r="27" spans="1:10" ht="75.75" hidden="1" customHeight="1">
      <c r="A27" s="8">
        <v>9</v>
      </c>
      <c r="B27" s="7" t="s">
        <v>10</v>
      </c>
      <c r="C27" s="7" t="s">
        <v>10</v>
      </c>
      <c r="D27" s="14"/>
      <c r="E27" s="14"/>
      <c r="F27" s="21"/>
      <c r="G27" s="21"/>
      <c r="H27" s="21"/>
      <c r="I27" s="16" t="s">
        <v>25</v>
      </c>
    </row>
    <row r="28" spans="1:10" ht="51.75" hidden="1" customHeight="1">
      <c r="A28" s="8">
        <f t="shared" ref="A28:A30" si="0">A27+1</f>
        <v>10</v>
      </c>
      <c r="B28" s="7" t="s">
        <v>10</v>
      </c>
      <c r="C28" s="7" t="s">
        <v>10</v>
      </c>
      <c r="D28" s="14"/>
      <c r="E28" s="14"/>
      <c r="F28" s="9"/>
      <c r="G28" s="9"/>
      <c r="H28" s="9"/>
      <c r="I28" s="16"/>
    </row>
    <row r="29" spans="1:10" ht="51.75" hidden="1" customHeight="1">
      <c r="A29" s="8">
        <f t="shared" si="0"/>
        <v>11</v>
      </c>
      <c r="B29" s="7" t="s">
        <v>10</v>
      </c>
      <c r="C29" s="7" t="s">
        <v>10</v>
      </c>
      <c r="D29" s="14"/>
      <c r="E29" s="14"/>
      <c r="F29" s="9"/>
      <c r="G29" s="9"/>
      <c r="H29" s="9"/>
      <c r="I29" s="16"/>
    </row>
    <row r="30" spans="1:10" ht="54" hidden="1" customHeight="1">
      <c r="A30" s="8">
        <f t="shared" si="0"/>
        <v>12</v>
      </c>
      <c r="B30" s="7" t="s">
        <v>10</v>
      </c>
      <c r="C30" s="7" t="s">
        <v>10</v>
      </c>
      <c r="D30" s="13"/>
      <c r="E30" s="13"/>
      <c r="F30" s="9"/>
      <c r="G30" s="9"/>
      <c r="H30" s="9"/>
      <c r="I30" s="16"/>
    </row>
    <row r="31" spans="1:10">
      <c r="A31" s="44" t="s">
        <v>13</v>
      </c>
      <c r="B31" s="44"/>
      <c r="C31" s="44"/>
      <c r="D31" s="11">
        <f>SUM(D20:D30)</f>
        <v>756263.63</v>
      </c>
      <c r="E31" s="11">
        <f>SUM(E20:E30)</f>
        <v>0</v>
      </c>
      <c r="F31" s="12" t="s">
        <v>14</v>
      </c>
      <c r="G31" s="12" t="s">
        <v>14</v>
      </c>
      <c r="H31" s="12" t="s">
        <v>14</v>
      </c>
      <c r="I31" s="12" t="s">
        <v>14</v>
      </c>
    </row>
    <row r="32" spans="1:10" s="19" customFormat="1" ht="68.25" customHeight="1">
      <c r="A32" s="18">
        <v>16</v>
      </c>
      <c r="B32" s="7" t="s">
        <v>10</v>
      </c>
      <c r="C32" s="7" t="s">
        <v>10</v>
      </c>
      <c r="D32" s="24">
        <v>43451976.640000001</v>
      </c>
      <c r="E32" s="28"/>
      <c r="F32" s="21" t="s">
        <v>46</v>
      </c>
      <c r="G32" s="21" t="s">
        <v>60</v>
      </c>
      <c r="H32" s="21" t="s">
        <v>62</v>
      </c>
      <c r="I32" s="42" t="s">
        <v>63</v>
      </c>
    </row>
    <row r="33" spans="1:9" s="19" customFormat="1" ht="68.25" customHeight="1">
      <c r="A33" s="18">
        <v>17</v>
      </c>
      <c r="B33" s="7" t="s">
        <v>10</v>
      </c>
      <c r="C33" s="7" t="s">
        <v>10</v>
      </c>
      <c r="D33" s="24"/>
      <c r="E33" s="24">
        <v>39431559.869999997</v>
      </c>
      <c r="F33" s="21" t="s">
        <v>46</v>
      </c>
      <c r="G33" s="21" t="s">
        <v>61</v>
      </c>
      <c r="H33" s="21" t="s">
        <v>62</v>
      </c>
      <c r="I33" s="42"/>
    </row>
    <row r="34" spans="1:9" s="19" customFormat="1" ht="68.25" customHeight="1">
      <c r="A34" s="18">
        <v>18</v>
      </c>
      <c r="B34" s="7" t="s">
        <v>10</v>
      </c>
      <c r="C34" s="7" t="s">
        <v>10</v>
      </c>
      <c r="D34" s="24">
        <v>-94967170.540000007</v>
      </c>
      <c r="E34" s="24"/>
      <c r="F34" s="21" t="s">
        <v>46</v>
      </c>
      <c r="G34" s="21" t="s">
        <v>61</v>
      </c>
      <c r="H34" s="21" t="s">
        <v>62</v>
      </c>
      <c r="I34" s="16" t="s">
        <v>64</v>
      </c>
    </row>
    <row r="35" spans="1:9" s="19" customFormat="1" ht="68.25" customHeight="1">
      <c r="A35" s="18">
        <v>19</v>
      </c>
      <c r="B35" s="7" t="s">
        <v>10</v>
      </c>
      <c r="C35" s="7" t="s">
        <v>10</v>
      </c>
      <c r="D35" s="24">
        <v>5542800</v>
      </c>
      <c r="E35" s="24">
        <v>5434000</v>
      </c>
      <c r="F35" s="21" t="s">
        <v>22</v>
      </c>
      <c r="G35" s="21" t="s">
        <v>24</v>
      </c>
      <c r="H35" s="21" t="s">
        <v>35</v>
      </c>
      <c r="I35" s="23" t="s">
        <v>65</v>
      </c>
    </row>
    <row r="36" spans="1:9" s="36" customFormat="1" ht="68.25" customHeight="1">
      <c r="A36" s="18">
        <v>20</v>
      </c>
      <c r="B36" s="31"/>
      <c r="C36" s="31"/>
      <c r="D36" s="32">
        <f>SUM(D37:D43)</f>
        <v>3011848.7600000002</v>
      </c>
      <c r="E36" s="33"/>
      <c r="F36" s="34"/>
      <c r="G36" s="34"/>
      <c r="H36" s="34"/>
      <c r="I36" s="35" t="s">
        <v>77</v>
      </c>
    </row>
    <row r="37" spans="1:9" s="19" customFormat="1" ht="81" customHeight="1">
      <c r="A37" s="18">
        <v>21</v>
      </c>
      <c r="B37" s="7" t="s">
        <v>10</v>
      </c>
      <c r="C37" s="7" t="s">
        <v>10</v>
      </c>
      <c r="D37" s="22">
        <v>3463926.32</v>
      </c>
      <c r="E37" s="28"/>
      <c r="F37" s="21" t="s">
        <v>46</v>
      </c>
      <c r="G37" s="21" t="s">
        <v>66</v>
      </c>
      <c r="H37" s="21" t="s">
        <v>62</v>
      </c>
      <c r="I37" s="16" t="s">
        <v>78</v>
      </c>
    </row>
    <row r="38" spans="1:9" s="19" customFormat="1" ht="68.25" customHeight="1">
      <c r="A38" s="18">
        <v>22</v>
      </c>
      <c r="B38" s="7" t="s">
        <v>10</v>
      </c>
      <c r="C38" s="7" t="s">
        <v>10</v>
      </c>
      <c r="D38" s="22">
        <v>18304.22</v>
      </c>
      <c r="E38" s="22"/>
      <c r="F38" s="21" t="s">
        <v>21</v>
      </c>
      <c r="G38" s="21" t="s">
        <v>67</v>
      </c>
      <c r="H38" s="21" t="s">
        <v>28</v>
      </c>
      <c r="I38" s="42" t="s">
        <v>80</v>
      </c>
    </row>
    <row r="39" spans="1:9" s="19" customFormat="1" ht="68.25" customHeight="1">
      <c r="A39" s="18">
        <v>23</v>
      </c>
      <c r="B39" s="7" t="s">
        <v>10</v>
      </c>
      <c r="C39" s="7" t="s">
        <v>10</v>
      </c>
      <c r="D39" s="22">
        <v>178000</v>
      </c>
      <c r="E39" s="22"/>
      <c r="F39" s="21" t="s">
        <v>75</v>
      </c>
      <c r="G39" s="21" t="s">
        <v>67</v>
      </c>
      <c r="H39" s="21" t="s">
        <v>20</v>
      </c>
      <c r="I39" s="42"/>
    </row>
    <row r="40" spans="1:9" s="19" customFormat="1" ht="117.75" customHeight="1">
      <c r="A40" s="18">
        <v>24</v>
      </c>
      <c r="B40" s="7" t="s">
        <v>10</v>
      </c>
      <c r="C40" s="7" t="s">
        <v>10</v>
      </c>
      <c r="D40" s="22">
        <v>68500</v>
      </c>
      <c r="E40" s="28"/>
      <c r="F40" s="21" t="s">
        <v>68</v>
      </c>
      <c r="G40" s="21" t="s">
        <v>69</v>
      </c>
      <c r="H40" s="21" t="s">
        <v>76</v>
      </c>
      <c r="I40" s="16" t="s">
        <v>81</v>
      </c>
    </row>
    <row r="41" spans="1:9" s="19" customFormat="1" ht="96" customHeight="1">
      <c r="A41" s="18">
        <v>25</v>
      </c>
      <c r="B41" s="7" t="s">
        <v>10</v>
      </c>
      <c r="C41" s="7" t="s">
        <v>10</v>
      </c>
      <c r="D41" s="22">
        <v>961.64</v>
      </c>
      <c r="E41" s="28"/>
      <c r="F41" s="21" t="s">
        <v>22</v>
      </c>
      <c r="G41" s="21" t="s">
        <v>24</v>
      </c>
      <c r="H41" s="21" t="s">
        <v>20</v>
      </c>
      <c r="I41" s="16" t="s">
        <v>79</v>
      </c>
    </row>
    <row r="42" spans="1:9" s="19" customFormat="1" ht="68.25" hidden="1" customHeight="1">
      <c r="A42" s="18">
        <v>26</v>
      </c>
      <c r="B42" s="7" t="s">
        <v>10</v>
      </c>
      <c r="C42" s="7" t="s">
        <v>10</v>
      </c>
      <c r="D42" s="22"/>
      <c r="E42" s="22"/>
      <c r="F42" s="21"/>
      <c r="G42" s="21"/>
      <c r="H42" s="21"/>
      <c r="I42" s="23"/>
    </row>
    <row r="43" spans="1:9" s="19" customFormat="1" ht="69.75" customHeight="1">
      <c r="A43" s="18">
        <v>27</v>
      </c>
      <c r="B43" s="7" t="s">
        <v>10</v>
      </c>
      <c r="C43" s="7" t="s">
        <v>10</v>
      </c>
      <c r="D43" s="22">
        <v>-717843.42</v>
      </c>
      <c r="E43" s="28"/>
      <c r="F43" s="21" t="s">
        <v>46</v>
      </c>
      <c r="G43" s="21" t="s">
        <v>66</v>
      </c>
      <c r="H43" s="21" t="s">
        <v>20</v>
      </c>
      <c r="I43" s="23" t="s">
        <v>83</v>
      </c>
    </row>
    <row r="44" spans="1:9" ht="42" customHeight="1">
      <c r="A44" s="44" t="s">
        <v>30</v>
      </c>
      <c r="B44" s="44"/>
      <c r="C44" s="44"/>
      <c r="D44" s="11">
        <f>SUM(D32+D33+D34+D35+D36)</f>
        <v>-42960545.140000008</v>
      </c>
      <c r="E44" s="11">
        <f>SUM(E32+E33+E34+E35+E36)</f>
        <v>44865559.869999997</v>
      </c>
      <c r="F44" s="12" t="s">
        <v>14</v>
      </c>
      <c r="G44" s="12" t="s">
        <v>14</v>
      </c>
      <c r="H44" s="12" t="s">
        <v>14</v>
      </c>
      <c r="I44" s="12" t="s">
        <v>14</v>
      </c>
    </row>
    <row r="45" spans="1:9" ht="56.25" customHeight="1">
      <c r="A45" s="8">
        <v>28</v>
      </c>
      <c r="B45" s="7" t="s">
        <v>10</v>
      </c>
      <c r="C45" s="7" t="s">
        <v>10</v>
      </c>
      <c r="D45" s="24">
        <v>0</v>
      </c>
      <c r="E45" s="24">
        <v>-1035048</v>
      </c>
      <c r="F45" s="21" t="s">
        <v>22</v>
      </c>
      <c r="G45" s="21" t="s">
        <v>29</v>
      </c>
      <c r="H45" s="21" t="s">
        <v>20</v>
      </c>
      <c r="I45" s="15" t="s">
        <v>50</v>
      </c>
    </row>
    <row r="46" spans="1:9" ht="63">
      <c r="A46" s="8">
        <v>29</v>
      </c>
      <c r="B46" s="7" t="s">
        <v>10</v>
      </c>
      <c r="C46" s="7" t="s">
        <v>10</v>
      </c>
      <c r="D46" s="24">
        <v>0</v>
      </c>
      <c r="E46" s="24">
        <v>1035048</v>
      </c>
      <c r="F46" s="21" t="s">
        <v>22</v>
      </c>
      <c r="G46" s="21" t="s">
        <v>24</v>
      </c>
      <c r="H46" s="21" t="s">
        <v>20</v>
      </c>
      <c r="I46" s="27" t="s">
        <v>51</v>
      </c>
    </row>
    <row r="47" spans="1:9" ht="66" customHeight="1">
      <c r="A47" s="8">
        <v>30</v>
      </c>
      <c r="B47" s="7" t="s">
        <v>10</v>
      </c>
      <c r="C47" s="7" t="s">
        <v>10</v>
      </c>
      <c r="D47" s="24">
        <v>0</v>
      </c>
      <c r="E47" s="24">
        <v>-363443.01</v>
      </c>
      <c r="F47" s="21" t="s">
        <v>46</v>
      </c>
      <c r="G47" s="21" t="s">
        <v>72</v>
      </c>
      <c r="H47" s="21" t="s">
        <v>74</v>
      </c>
      <c r="I47" s="15" t="s">
        <v>82</v>
      </c>
    </row>
    <row r="48" spans="1:9" ht="63">
      <c r="A48" s="8">
        <v>31</v>
      </c>
      <c r="B48" s="7" t="s">
        <v>10</v>
      </c>
      <c r="C48" s="7" t="s">
        <v>10</v>
      </c>
      <c r="D48" s="24">
        <v>0</v>
      </c>
      <c r="E48" s="24">
        <v>363443.01</v>
      </c>
      <c r="F48" s="21" t="s">
        <v>46</v>
      </c>
      <c r="G48" s="21" t="s">
        <v>71</v>
      </c>
      <c r="H48" s="21" t="s">
        <v>73</v>
      </c>
      <c r="I48" s="27" t="s">
        <v>70</v>
      </c>
    </row>
    <row r="49" spans="1:9" ht="27.75" customHeight="1">
      <c r="A49" s="43" t="s">
        <v>16</v>
      </c>
      <c r="B49" s="43"/>
      <c r="C49" s="43"/>
      <c r="D49" s="10">
        <f>SUM(D19+D31+D44)</f>
        <v>-42492325.570000008</v>
      </c>
      <c r="E49" s="10">
        <f>SUM(E19+E31+E44)</f>
        <v>44865559.869999997</v>
      </c>
      <c r="F49" s="12" t="s">
        <v>14</v>
      </c>
      <c r="G49" s="12" t="s">
        <v>14</v>
      </c>
      <c r="H49" s="12" t="s">
        <v>14</v>
      </c>
      <c r="I49" s="12" t="s">
        <v>14</v>
      </c>
    </row>
  </sheetData>
  <mergeCells count="14">
    <mergeCell ref="I38:I39"/>
    <mergeCell ref="A49:C49"/>
    <mergeCell ref="A44:C44"/>
    <mergeCell ref="A19:C19"/>
    <mergeCell ref="A31:C31"/>
    <mergeCell ref="I32:I33"/>
    <mergeCell ref="A3:I3"/>
    <mergeCell ref="A4:I4"/>
    <mergeCell ref="F7:H7"/>
    <mergeCell ref="A7:A8"/>
    <mergeCell ref="B7:B8"/>
    <mergeCell ref="C7:C8"/>
    <mergeCell ref="I7:I8"/>
    <mergeCell ref="D7:E7"/>
  </mergeCells>
  <pageMargins left="0.39370078740157483" right="0" top="0.19685039370078741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Кавгина</dc:creator>
  <cp:lastModifiedBy>Ольга Кавгина</cp:lastModifiedBy>
  <cp:lastPrinted>2022-04-25T13:23:13Z</cp:lastPrinted>
  <dcterms:created xsi:type="dcterms:W3CDTF">2017-10-31T07:57:33Z</dcterms:created>
  <dcterms:modified xsi:type="dcterms:W3CDTF">2022-08-30T11:24:42Z</dcterms:modified>
</cp:coreProperties>
</file>