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21075" windowHeight="9525"/>
  </bookViews>
  <sheets>
    <sheet name="Лист1" sheetId="1" r:id="rId1"/>
    <sheet name="Лист2" sheetId="2" r:id="rId2"/>
    <sheet name="Лист3" sheetId="3" r:id="rId3"/>
  </sheets>
  <definedNames>
    <definedName name="_xlnm.Print_Titles" localSheetId="0">Лист1!$7:$8</definedName>
  </definedNames>
  <calcPr calcId="144525"/>
</workbook>
</file>

<file path=xl/calcChain.xml><?xml version="1.0" encoding="utf-8"?>
<calcChain xmlns="http://schemas.openxmlformats.org/spreadsheetml/2006/main">
  <c r="D56" i="1" l="1"/>
  <c r="A31" i="1"/>
  <c r="A33" i="1"/>
  <c r="D27" i="1"/>
  <c r="D37" i="1"/>
  <c r="E27" i="1"/>
  <c r="F27" i="1"/>
  <c r="E16" i="1"/>
  <c r="F16" i="1"/>
  <c r="D16" i="1"/>
  <c r="E56" i="1"/>
  <c r="F56" i="1"/>
  <c r="D57" i="1" l="1"/>
  <c r="A35" i="1"/>
  <c r="A36" i="1" s="1"/>
  <c r="A34" i="1"/>
  <c r="A39" i="1"/>
  <c r="A40" i="1" s="1"/>
  <c r="A41" i="1" s="1"/>
  <c r="A42" i="1" s="1"/>
  <c r="A43" i="1" s="1"/>
  <c r="A44" i="1" l="1"/>
  <c r="A29" i="1"/>
  <c r="E37" i="1"/>
  <c r="E57" i="1" s="1"/>
  <c r="F37" i="1"/>
  <c r="F57" i="1" s="1"/>
  <c r="A45" i="1" l="1"/>
  <c r="A24" i="1"/>
  <c r="A25" i="1" s="1"/>
  <c r="A26" i="1" s="1"/>
  <c r="A55" i="1" l="1"/>
</calcChain>
</file>

<file path=xl/sharedStrings.xml><?xml version="1.0" encoding="utf-8"?>
<sst xmlns="http://schemas.openxmlformats.org/spreadsheetml/2006/main" count="257" uniqueCount="91">
  <si>
    <t>Справочная информация по вносимым измнениям в расходную часть бюджета</t>
  </si>
  <si>
    <t>№ п/п</t>
  </si>
  <si>
    <t>ГРБС</t>
  </si>
  <si>
    <t>Получатель средств</t>
  </si>
  <si>
    <t>Сумма (рублей)</t>
  </si>
  <si>
    <t>Коды бюджетной классификации</t>
  </si>
  <si>
    <t>Комментарий</t>
  </si>
  <si>
    <t>КФСР</t>
  </si>
  <si>
    <t>КЦСР</t>
  </si>
  <si>
    <t>КВР</t>
  </si>
  <si>
    <t>Администрация  Будогощского городского поселения</t>
  </si>
  <si>
    <t>4</t>
  </si>
  <si>
    <t>ИТОГО уменьшение собственных расходов</t>
  </si>
  <si>
    <t>ИТОГО увеличение собственных расходов</t>
  </si>
  <si>
    <t>х</t>
  </si>
  <si>
    <t xml:space="preserve">муниципального образования Будогощское городское поселение Киришского муниципального района Ленинградской области </t>
  </si>
  <si>
    <t>ИТОГО увеличение расходов за счет межбюджетных трансфертов из бюджетов других уровней</t>
  </si>
  <si>
    <t xml:space="preserve">ВСЕГО </t>
  </si>
  <si>
    <t>2022 год</t>
  </si>
  <si>
    <t>2023 год</t>
  </si>
  <si>
    <t>Потребность в средствах на услуги охраны здания ФОК (заявка на изменение БА и ЛБО № 8 от 28.01.2021 года)</t>
  </si>
  <si>
    <t>2024 год</t>
  </si>
  <si>
    <t>ИТОГО увеличение собственных расходов за счет остатка средств на счете бюджета на 01.01.2022 года</t>
  </si>
  <si>
    <t>01.04</t>
  </si>
  <si>
    <t>11.1.01.71340</t>
  </si>
  <si>
    <t>2.4.4</t>
  </si>
  <si>
    <t>Увеличение расходов за счет субвенций из областного бюджета Ленинградской области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t>
  </si>
  <si>
    <t>11.1.01.20001</t>
  </si>
  <si>
    <t>2.4.0</t>
  </si>
  <si>
    <t>Потребность в средствах на приобретение ПО для ПК</t>
  </si>
  <si>
    <t>01.13</t>
  </si>
  <si>
    <t>21.2.01.21007</t>
  </si>
  <si>
    <t xml:space="preserve">Потребность в средствах на оплату услуг по оценке рыночной стоимости земельных участков </t>
  </si>
  <si>
    <t>21.2.01.21008</t>
  </si>
  <si>
    <t>04.12</t>
  </si>
  <si>
    <t>04.09</t>
  </si>
  <si>
    <t>75.4.01.20502</t>
  </si>
  <si>
    <t>Потребность в средствах на оплату задолженности за 2020 год по услугам ЖКХ муниципального жилого фонда</t>
  </si>
  <si>
    <t>Потребность в средствах на оплату кадастровых работ и регистрацию права на воинские захоронения  (4объекта)</t>
  </si>
  <si>
    <t>21.2.01.21009</t>
  </si>
  <si>
    <t>Потребность в средствах на приобретение электрогенератора - 12590,00; венков к памятным датам  - 22250,00</t>
  </si>
  <si>
    <t>05.03</t>
  </si>
  <si>
    <t>74.3.02.20401</t>
  </si>
  <si>
    <t>Увеличение расходов на  проведение комплекса мероприятий по борьбе с борщевиком Сосновского</t>
  </si>
  <si>
    <t>72.4.01.20202</t>
  </si>
  <si>
    <t xml:space="preserve">Потребность в средствах на приобретение модуля памяти и SSD накопителя для ПК </t>
  </si>
  <si>
    <t xml:space="preserve">Отсутствие потребности в средствах на оплату энергосервисного контракта </t>
  </si>
  <si>
    <t>74.3.02.S4310</t>
  </si>
  <si>
    <t>07.05</t>
  </si>
  <si>
    <t>Увеличение расходов на обучение муниципальных служащих</t>
  </si>
  <si>
    <t>05.01</t>
  </si>
  <si>
    <t>76.4.01.20604</t>
  </si>
  <si>
    <t>02.03</t>
  </si>
  <si>
    <t>21.2.01.51180</t>
  </si>
  <si>
    <t>1.2.0</t>
  </si>
  <si>
    <t>03.10</t>
  </si>
  <si>
    <t>73.4.02.20310</t>
  </si>
  <si>
    <t>5.4.0</t>
  </si>
  <si>
    <t>Увеличение расходов на осуществление части полномочий по решению вопросов местного значения в соответствии с заключенным соглашениям между администрацией поселения и администрацией муниципального образования Киришский муниципальный район Ленинградской области бюджету муниципального образования Киришский муниципальный район Ленинградской области (в соответствии с пунктом 8 части 1 статьи 14 Федерального закона от 6 октября 2003года № 131-ФЗ «Об общих принципах организации местного самоуправления в Российской Федерации»)</t>
  </si>
  <si>
    <t>78.4.01.S4770</t>
  </si>
  <si>
    <t>Увеличение расходов за счет субсидии из областного бюджета ЛО на реализацию областного закона №147-оз на общую сумму 2 500 000 руб., в том числе:  ремонт автомобильных дорог общего пользования местного значения в деревнях: Кукуй, Луг, Новая, Званка, Яшкино, Могилево - 2239861,74 руб., ремонт уличного освещения в деревнях: Кукуй и Могилево - 260138,26 руб.</t>
  </si>
  <si>
    <t>Увеличение расходов за счет субсидии из областного бюджета ЛО на реализацию областного закона №3-оз на общую сумму 1 054 900 руб., в том числе: ремонт дорог ул. Зеленая, ул. Школьная в г.п. Будогощь - 632916,50 руб., ремонт уличного освещения ул. Рождественская в г.п. Будогощь - 421983,50 руб.</t>
  </si>
  <si>
    <t>78.4.02.S4660</t>
  </si>
  <si>
    <t>21.2.01.40027</t>
  </si>
  <si>
    <t>76.3.01.40027</t>
  </si>
  <si>
    <t>05.02</t>
  </si>
  <si>
    <t>72.5.01.40027</t>
  </si>
  <si>
    <t>08.01</t>
  </si>
  <si>
    <t>71.4.01.40027</t>
  </si>
  <si>
    <t>Увеличение расходов за счет иных межбюджетных трансферов из бюджета муниципального образования Киришский муниципальный район Ленинградской области (Ликвидация аварийных жилых домов расселенных в 2021 году -1325280, Приобретение дополнительных метров жилой площади для участников региональной адресной программы "Переселение граждан из аварийного жилищного фонда на территории Ленинградской области в 2019-2025 годах" - 4926208,42, Софинансирование к средствам областного бюджета Ленинградской области мероприятий по созданию мест (площадок) накопления твердых коммунальных отходов в рамках государственной программы Ленинградской области "Охрана окружающей среды Ленинградской области"- 827336,36, Выполнение кадастровых работ по межеванию четырех земельных участков занятых кладбищами (д. Змеева Новинка, д. Среднее Село, д. Луг, д. Кровино Сельцо) - 56000, Разработка проектно-сметной документации на капитальный ремонт Будогощского дома культуры - 2021784)</t>
  </si>
  <si>
    <t>76.1.F3.6748S</t>
  </si>
  <si>
    <t>4.1.0</t>
  </si>
  <si>
    <t>74.3.01.S4790</t>
  </si>
  <si>
    <t>Увеличение расходов за счет иных межбюджетных трансферов из бюджета муниципального образования Киришский муниципальный район Ленинградской области  (подтвержденный остаток иного межбюджетного трансферта на выполнение инженерных изысканий и разработку ПСД по реконструкции кот.ПНИ по МК 10 от 10.03.2020г)</t>
  </si>
  <si>
    <t>76.1.F3.67483</t>
  </si>
  <si>
    <t>76.1.F3.67484</t>
  </si>
  <si>
    <t>72.3.01.S0200</t>
  </si>
  <si>
    <t xml:space="preserve">Увеличение расходов за счет cубсидий из областного бюджета ЛО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в д.Гремячево </t>
  </si>
  <si>
    <t>Увеличение расходов за счет субсидий из областного бюджета ЛО, средств ГК "Фонд содействия реформированию жилищно-коммунального хозяйства" на финансирование мероприятий, направленных на переселение граждан из аварийного жилого фонда</t>
  </si>
  <si>
    <t>Увеличение расходов за счет субсидий из областного бюджета ЛО на мероприятия по созданию мест (площадок) накопления твердых коммунальных отходов</t>
  </si>
  <si>
    <t>74.1.F2.55550</t>
  </si>
  <si>
    <t>Увеличение расходов на софинансирование cубсидий из областного бюджета ЛО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в д.Гремячево</t>
  </si>
  <si>
    <t>2</t>
  </si>
  <si>
    <t>Потребность в средствах  на содержание дорог</t>
  </si>
  <si>
    <t>Потребность в средствах на капитальный ремонт крыши жилого дома по ул.Заводская 1 г.п. Будогощь</t>
  </si>
  <si>
    <t xml:space="preserve">Отсутствие потребности в средствах на софинансирование к средствам областного бюджета ЛО на реализацию мероприятий по борьбе с борщевиком Сосновского </t>
  </si>
  <si>
    <t>Увеличение расходов за счет субвенций из федерального бюджета на осуществление первичного воинского учета на территориях, где отсутствуют военные комиссариаты, по расходам на выплату заработной платы, начисления на выплаты по оплате труда, приобретение канцелярских товаров, основных средств</t>
  </si>
  <si>
    <t>Увеличение расходов за счет субсидий из областного бюджета Ленинградской области на реализацию программ формирования современной городской среды (благоустройство территории от физкультурно-оздоровительного комплекса ул. Октябрьская д.68 до жилого дома №93 по ул. Советская г.п. Будогощь)</t>
  </si>
  <si>
    <t>75.4.01.40090</t>
  </si>
  <si>
    <t>240</t>
  </si>
  <si>
    <t>Уменьшение расходов за счет иных межбюджетных трансферов из бюджета муниципального образования Киришский муниципальный район Ленинградской области (содержание мостового перехода через р. Пчевжа и автодороги на подходах к нему между населенными пунктами д. Бестоголово и д. Горятино вне границ указанных населенных пунктов)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</si>
</sst>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_ ;\-#,##0\ "/>
  </numFmts>
  <fonts count="4" x14ac:knownFonts="1">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1">
    <xf numFmtId="0" fontId="0" fillId="0" borderId="0" xfId="0"/>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Alignment="1">
      <alignment vertical="center"/>
    </xf>
    <xf numFmtId="0" fontId="2" fillId="0" borderId="0" xfId="1" applyFont="1" applyFill="1" applyBorder="1" applyAlignment="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49" fontId="2" fillId="0" borderId="1" xfId="1" applyNumberFormat="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 fontId="3" fillId="2" borderId="1" xfId="1" applyNumberFormat="1" applyFont="1" applyFill="1" applyBorder="1" applyAlignment="1">
      <alignment horizontal="right" vertical="center" wrapText="1"/>
    </xf>
    <xf numFmtId="4" fontId="3" fillId="2" borderId="1" xfId="1" applyNumberFormat="1" applyFont="1" applyFill="1" applyBorder="1" applyAlignment="1">
      <alignment horizontal="right" vertical="center" shrinkToFit="1"/>
    </xf>
    <xf numFmtId="4" fontId="3" fillId="2" borderId="1" xfId="1" applyNumberFormat="1" applyFont="1" applyFill="1" applyBorder="1" applyAlignment="1">
      <alignment horizontal="center" vertical="center" wrapText="1"/>
    </xf>
    <xf numFmtId="4" fontId="2" fillId="0" borderId="1" xfId="1" applyNumberFormat="1" applyFont="1" applyFill="1" applyBorder="1" applyAlignment="1">
      <alignment horizontal="right" vertical="center" shrinkToFit="1"/>
    </xf>
    <xf numFmtId="4" fontId="2" fillId="0" borderId="1" xfId="1" applyNumberFormat="1" applyFont="1" applyBorder="1" applyAlignment="1">
      <alignment horizontal="right" vertical="center" shrinkToFit="1"/>
    </xf>
    <xf numFmtId="2" fontId="2" fillId="0" borderId="1" xfId="1" applyNumberFormat="1" applyFont="1" applyFill="1" applyBorder="1" applyAlignment="1">
      <alignment horizontal="left" vertical="center" wrapText="1"/>
    </xf>
    <xf numFmtId="4" fontId="2" fillId="0" borderId="1" xfId="1" applyNumberFormat="1" applyFont="1" applyBorder="1" applyAlignment="1">
      <alignment horizontal="right" vertical="center" wrapText="1"/>
    </xf>
    <xf numFmtId="11" fontId="2" fillId="0" borderId="1" xfId="1" applyNumberFormat="1" applyFont="1" applyFill="1" applyBorder="1" applyAlignment="1">
      <alignment vertical="center" wrapText="1"/>
    </xf>
    <xf numFmtId="0" fontId="2" fillId="0" borderId="1" xfId="1" applyFont="1" applyBorder="1" applyAlignment="1">
      <alignment wrapText="1"/>
    </xf>
    <xf numFmtId="164" fontId="2" fillId="0" borderId="1" xfId="1" applyNumberFormat="1" applyFont="1" applyFill="1" applyBorder="1" applyAlignment="1">
      <alignment horizontal="right" vertical="center" shrinkToFit="1"/>
    </xf>
    <xf numFmtId="1"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11" fontId="2" fillId="0" borderId="1" xfId="1" applyNumberFormat="1" applyFont="1" applyFill="1" applyBorder="1" applyAlignment="1">
      <alignment horizontal="left" vertical="center" wrapText="1"/>
    </xf>
    <xf numFmtId="0" fontId="2" fillId="0" borderId="0" xfId="0" applyFont="1" applyFill="1"/>
    <xf numFmtId="49" fontId="3" fillId="0" borderId="1" xfId="1" applyNumberFormat="1" applyFont="1" applyFill="1" applyBorder="1" applyAlignment="1">
      <alignment horizontal="center" vertical="center" wrapText="1"/>
    </xf>
    <xf numFmtId="0" fontId="2" fillId="0" borderId="1" xfId="0" applyFont="1" applyFill="1" applyBorder="1" applyAlignment="1">
      <alignment wrapText="1"/>
    </xf>
    <xf numFmtId="0" fontId="2" fillId="0" borderId="0" xfId="0" applyFont="1"/>
    <xf numFmtId="0" fontId="2" fillId="0" borderId="1" xfId="0" applyFont="1" applyFill="1" applyBorder="1"/>
    <xf numFmtId="49" fontId="2" fillId="0" borderId="1" xfId="0" applyNumberFormat="1" applyFont="1" applyBorder="1" applyAlignment="1" applyProtection="1">
      <alignment horizontal="center" vertical="center" wrapText="1"/>
    </xf>
    <xf numFmtId="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11" fontId="2" fillId="0" borderId="1" xfId="1" applyNumberFormat="1" applyFont="1" applyFill="1" applyBorder="1" applyAlignment="1">
      <alignment horizontal="left" vertical="center" wrapText="1"/>
    </xf>
    <xf numFmtId="11" fontId="2" fillId="0" borderId="1" xfId="1" applyNumberFormat="1" applyFont="1" applyFill="1" applyBorder="1" applyAlignment="1">
      <alignment horizontal="left" vertical="center" wrapText="1"/>
    </xf>
    <xf numFmtId="165" fontId="3" fillId="2" borderId="1" xfId="1" applyNumberFormat="1" applyFont="1" applyFill="1" applyBorder="1" applyAlignment="1">
      <alignment horizontal="left" vertical="center" wrapText="1"/>
    </xf>
    <xf numFmtId="0" fontId="3" fillId="0" borderId="0" xfId="1" applyFont="1" applyFill="1" applyAlignment="1">
      <alignment horizontal="center"/>
    </xf>
    <xf numFmtId="0" fontId="2" fillId="0" borderId="1" xfId="1" applyFont="1" applyFill="1" applyBorder="1" applyAlignment="1">
      <alignment horizontal="center"/>
    </xf>
    <xf numFmtId="49" fontId="3" fillId="0" borderId="1" xfId="1" applyNumberFormat="1" applyFont="1" applyFill="1" applyBorder="1" applyAlignment="1">
      <alignment horizontal="center" vertical="center" wrapText="1"/>
    </xf>
    <xf numFmtId="1" fontId="3" fillId="2" borderId="1" xfId="1" applyNumberFormat="1" applyFont="1" applyFill="1" applyBorder="1" applyAlignment="1">
      <alignment horizontal="left" vertical="center" wrapText="1"/>
    </xf>
    <xf numFmtId="11" fontId="2" fillId="0" borderId="1" xfId="1" applyNumberFormat="1" applyFont="1" applyFill="1" applyBorder="1" applyAlignment="1">
      <alignment horizontal="left" vertical="center" wrapText="1"/>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selection activeCell="E33" sqref="E33"/>
    </sheetView>
  </sheetViews>
  <sheetFormatPr defaultRowHeight="15.75" x14ac:dyDescent="0.25"/>
  <cols>
    <col min="1" max="1" width="8.140625" style="26" customWidth="1"/>
    <col min="2" max="3" width="24.7109375" style="26" customWidth="1"/>
    <col min="4" max="4" width="15.7109375" style="26" customWidth="1"/>
    <col min="5" max="5" width="16.5703125" style="26" customWidth="1"/>
    <col min="6" max="6" width="13.85546875" style="26" customWidth="1"/>
    <col min="7" max="7" width="12.28515625" style="26" customWidth="1"/>
    <col min="8" max="8" width="16" style="26" customWidth="1"/>
    <col min="9" max="9" width="9.85546875" style="26" customWidth="1"/>
    <col min="10" max="10" width="58.42578125" style="26" customWidth="1"/>
    <col min="11" max="16384" width="9.140625" style="26"/>
  </cols>
  <sheetData>
    <row r="1" spans="1:10" x14ac:dyDescent="0.25">
      <c r="A1" s="1"/>
      <c r="B1" s="2"/>
      <c r="C1" s="2"/>
      <c r="D1" s="2"/>
      <c r="E1" s="2"/>
      <c r="F1" s="2"/>
      <c r="G1" s="2"/>
      <c r="H1" s="2"/>
      <c r="I1" s="2"/>
      <c r="J1" s="3"/>
    </row>
    <row r="2" spans="1:10" x14ac:dyDescent="0.25">
      <c r="A2" s="4"/>
      <c r="B2" s="4"/>
      <c r="C2" s="4"/>
      <c r="D2" s="4"/>
      <c r="E2" s="4"/>
      <c r="F2" s="4"/>
      <c r="G2" s="4"/>
      <c r="H2" s="4"/>
      <c r="I2" s="4"/>
      <c r="J2" s="3"/>
    </row>
    <row r="3" spans="1:10" x14ac:dyDescent="0.25">
      <c r="A3" s="36" t="s">
        <v>0</v>
      </c>
      <c r="B3" s="36"/>
      <c r="C3" s="36"/>
      <c r="D3" s="36"/>
      <c r="E3" s="36"/>
      <c r="F3" s="36"/>
      <c r="G3" s="36"/>
      <c r="H3" s="36"/>
      <c r="I3" s="36"/>
      <c r="J3" s="36"/>
    </row>
    <row r="4" spans="1:10" x14ac:dyDescent="0.25">
      <c r="A4" s="36" t="s">
        <v>15</v>
      </c>
      <c r="B4" s="36"/>
      <c r="C4" s="36"/>
      <c r="D4" s="36"/>
      <c r="E4" s="36"/>
      <c r="F4" s="36"/>
      <c r="G4" s="36"/>
      <c r="H4" s="36"/>
      <c r="I4" s="36"/>
      <c r="J4" s="36"/>
    </row>
    <row r="5" spans="1:10" x14ac:dyDescent="0.25">
      <c r="A5" s="5"/>
      <c r="B5" s="3"/>
      <c r="C5" s="3"/>
      <c r="D5" s="5"/>
      <c r="E5" s="5"/>
      <c r="F5" s="5"/>
      <c r="G5" s="5"/>
      <c r="H5" s="5"/>
      <c r="I5" s="5"/>
      <c r="J5" s="6"/>
    </row>
    <row r="6" spans="1:10" x14ac:dyDescent="0.25">
      <c r="A6" s="3"/>
      <c r="B6" s="3"/>
      <c r="C6" s="3"/>
      <c r="D6" s="3"/>
      <c r="E6" s="3"/>
      <c r="F6" s="3"/>
      <c r="G6" s="3"/>
      <c r="H6" s="3"/>
      <c r="I6" s="3"/>
      <c r="J6" s="3"/>
    </row>
    <row r="7" spans="1:10" x14ac:dyDescent="0.25">
      <c r="A7" s="38" t="s">
        <v>1</v>
      </c>
      <c r="B7" s="38" t="s">
        <v>2</v>
      </c>
      <c r="C7" s="38" t="s">
        <v>3</v>
      </c>
      <c r="D7" s="38" t="s">
        <v>4</v>
      </c>
      <c r="E7" s="38"/>
      <c r="F7" s="38"/>
      <c r="G7" s="37" t="s">
        <v>5</v>
      </c>
      <c r="H7" s="37"/>
      <c r="I7" s="37"/>
      <c r="J7" s="38" t="s">
        <v>6</v>
      </c>
    </row>
    <row r="8" spans="1:10" x14ac:dyDescent="0.25">
      <c r="A8" s="38"/>
      <c r="B8" s="38"/>
      <c r="C8" s="38"/>
      <c r="D8" s="24" t="s">
        <v>18</v>
      </c>
      <c r="E8" s="24" t="s">
        <v>19</v>
      </c>
      <c r="F8" s="24" t="s">
        <v>21</v>
      </c>
      <c r="G8" s="24" t="s">
        <v>7</v>
      </c>
      <c r="H8" s="24" t="s">
        <v>8</v>
      </c>
      <c r="I8" s="24" t="s">
        <v>9</v>
      </c>
      <c r="J8" s="38"/>
    </row>
    <row r="9" spans="1:10" ht="47.25" x14ac:dyDescent="0.25">
      <c r="A9" s="8">
        <v>1</v>
      </c>
      <c r="B9" s="7" t="s">
        <v>10</v>
      </c>
      <c r="C9" s="7" t="s">
        <v>10</v>
      </c>
      <c r="D9" s="14">
        <v>-310399.59999999998</v>
      </c>
      <c r="E9" s="14"/>
      <c r="F9" s="14"/>
      <c r="G9" s="28" t="s">
        <v>41</v>
      </c>
      <c r="H9" s="28" t="s">
        <v>44</v>
      </c>
      <c r="I9" s="28" t="s">
        <v>28</v>
      </c>
      <c r="J9" s="18" t="s">
        <v>46</v>
      </c>
    </row>
    <row r="10" spans="1:10" ht="63" x14ac:dyDescent="0.25">
      <c r="A10" s="9" t="s">
        <v>82</v>
      </c>
      <c r="B10" s="7" t="s">
        <v>10</v>
      </c>
      <c r="C10" s="7" t="s">
        <v>10</v>
      </c>
      <c r="D10" s="13">
        <v>-11150</v>
      </c>
      <c r="E10" s="13"/>
      <c r="F10" s="13"/>
      <c r="G10" s="28" t="s">
        <v>41</v>
      </c>
      <c r="H10" s="28" t="s">
        <v>47</v>
      </c>
      <c r="I10" s="28" t="s">
        <v>28</v>
      </c>
      <c r="J10" s="18" t="s">
        <v>85</v>
      </c>
    </row>
    <row r="11" spans="1:10" ht="47.25" hidden="1" x14ac:dyDescent="0.25">
      <c r="A11" s="8">
        <v>2</v>
      </c>
      <c r="B11" s="7" t="s">
        <v>10</v>
      </c>
      <c r="C11" s="7" t="s">
        <v>10</v>
      </c>
      <c r="D11" s="14"/>
      <c r="E11" s="14"/>
      <c r="F11" s="14"/>
      <c r="G11" s="9"/>
      <c r="H11" s="9"/>
      <c r="I11" s="9"/>
      <c r="J11" s="15"/>
    </row>
    <row r="12" spans="1:10" ht="47.25" hidden="1" x14ac:dyDescent="0.25">
      <c r="A12" s="8">
        <v>3</v>
      </c>
      <c r="B12" s="7" t="s">
        <v>10</v>
      </c>
      <c r="C12" s="7" t="s">
        <v>10</v>
      </c>
      <c r="D12" s="14"/>
      <c r="E12" s="14"/>
      <c r="F12" s="14"/>
      <c r="G12" s="9"/>
      <c r="H12" s="9"/>
      <c r="I12" s="9"/>
      <c r="J12" s="15"/>
    </row>
    <row r="13" spans="1:10" ht="47.25" hidden="1" x14ac:dyDescent="0.25">
      <c r="A13" s="9" t="s">
        <v>11</v>
      </c>
      <c r="B13" s="7" t="s">
        <v>10</v>
      </c>
      <c r="C13" s="7" t="s">
        <v>10</v>
      </c>
      <c r="D13" s="14"/>
      <c r="E13" s="14"/>
      <c r="F13" s="14"/>
      <c r="G13" s="9"/>
      <c r="H13" s="9"/>
      <c r="I13" s="9"/>
      <c r="J13" s="15"/>
    </row>
    <row r="14" spans="1:10" ht="47.25" hidden="1" x14ac:dyDescent="0.25">
      <c r="A14" s="8">
        <v>5</v>
      </c>
      <c r="B14" s="7" t="s">
        <v>10</v>
      </c>
      <c r="C14" s="7" t="s">
        <v>10</v>
      </c>
      <c r="D14" s="14"/>
      <c r="E14" s="14"/>
      <c r="F14" s="14"/>
      <c r="G14" s="9"/>
      <c r="H14" s="9"/>
      <c r="I14" s="9"/>
      <c r="J14" s="15"/>
    </row>
    <row r="15" spans="1:10" ht="47.25" hidden="1" x14ac:dyDescent="0.25">
      <c r="A15" s="8">
        <v>6</v>
      </c>
      <c r="B15" s="7" t="s">
        <v>10</v>
      </c>
      <c r="C15" s="7" t="s">
        <v>10</v>
      </c>
      <c r="D15" s="16"/>
      <c r="E15" s="16"/>
      <c r="F15" s="16"/>
      <c r="G15" s="9"/>
      <c r="H15" s="9"/>
      <c r="I15" s="9"/>
      <c r="J15" s="15"/>
    </row>
    <row r="16" spans="1:10" x14ac:dyDescent="0.25">
      <c r="A16" s="35" t="s">
        <v>12</v>
      </c>
      <c r="B16" s="35"/>
      <c r="C16" s="35"/>
      <c r="D16" s="10">
        <f>SUM(D9:D15)</f>
        <v>-321549.59999999998</v>
      </c>
      <c r="E16" s="10">
        <f t="shared" ref="E16:F16" si="0">SUM(E9:E15)</f>
        <v>0</v>
      </c>
      <c r="F16" s="10">
        <f t="shared" si="0"/>
        <v>0</v>
      </c>
      <c r="G16" s="12" t="s">
        <v>14</v>
      </c>
      <c r="H16" s="12" t="s">
        <v>14</v>
      </c>
      <c r="I16" s="12" t="s">
        <v>14</v>
      </c>
      <c r="J16" s="12" t="s">
        <v>14</v>
      </c>
    </row>
    <row r="17" spans="1:10" s="23" customFormat="1" ht="60" customHeight="1" x14ac:dyDescent="0.25">
      <c r="A17" s="8">
        <v>3</v>
      </c>
      <c r="B17" s="7" t="s">
        <v>10</v>
      </c>
      <c r="C17" s="7" t="s">
        <v>10</v>
      </c>
      <c r="D17" s="29">
        <v>29000</v>
      </c>
      <c r="E17" s="30"/>
      <c r="F17" s="30"/>
      <c r="G17" s="28" t="s">
        <v>23</v>
      </c>
      <c r="H17" s="28" t="s">
        <v>27</v>
      </c>
      <c r="I17" s="28" t="s">
        <v>28</v>
      </c>
      <c r="J17" s="17" t="s">
        <v>29</v>
      </c>
    </row>
    <row r="18" spans="1:10" s="23" customFormat="1" ht="96.75" customHeight="1" x14ac:dyDescent="0.25">
      <c r="A18" s="8">
        <v>4</v>
      </c>
      <c r="B18" s="7" t="s">
        <v>10</v>
      </c>
      <c r="C18" s="7" t="s">
        <v>10</v>
      </c>
      <c r="D18" s="29">
        <v>52000</v>
      </c>
      <c r="E18" s="30"/>
      <c r="F18" s="30"/>
      <c r="G18" s="28" t="s">
        <v>34</v>
      </c>
      <c r="H18" s="28" t="s">
        <v>31</v>
      </c>
      <c r="I18" s="28" t="s">
        <v>28</v>
      </c>
      <c r="J18" s="22" t="s">
        <v>38</v>
      </c>
    </row>
    <row r="19" spans="1:10" s="23" customFormat="1" ht="68.25" customHeight="1" x14ac:dyDescent="0.25">
      <c r="A19" s="8">
        <v>5</v>
      </c>
      <c r="B19" s="7" t="s">
        <v>10</v>
      </c>
      <c r="C19" s="7" t="s">
        <v>10</v>
      </c>
      <c r="D19" s="29">
        <v>34840</v>
      </c>
      <c r="E19" s="30"/>
      <c r="F19" s="30"/>
      <c r="G19" s="28" t="s">
        <v>30</v>
      </c>
      <c r="H19" s="28" t="s">
        <v>39</v>
      </c>
      <c r="I19" s="28" t="s">
        <v>28</v>
      </c>
      <c r="J19" s="17" t="s">
        <v>40</v>
      </c>
    </row>
    <row r="20" spans="1:10" s="23" customFormat="1" ht="74.25" customHeight="1" x14ac:dyDescent="0.25">
      <c r="A20" s="8">
        <v>6</v>
      </c>
      <c r="B20" s="7" t="s">
        <v>10</v>
      </c>
      <c r="C20" s="7" t="s">
        <v>10</v>
      </c>
      <c r="D20" s="29">
        <v>85756</v>
      </c>
      <c r="E20" s="30"/>
      <c r="F20" s="30"/>
      <c r="G20" s="28" t="s">
        <v>41</v>
      </c>
      <c r="H20" s="28" t="s">
        <v>42</v>
      </c>
      <c r="I20" s="28" t="s">
        <v>28</v>
      </c>
      <c r="J20" s="22" t="s">
        <v>43</v>
      </c>
    </row>
    <row r="21" spans="1:10" ht="47.25" x14ac:dyDescent="0.25">
      <c r="A21" s="8">
        <v>7</v>
      </c>
      <c r="B21" s="7" t="s">
        <v>10</v>
      </c>
      <c r="C21" s="7" t="s">
        <v>10</v>
      </c>
      <c r="D21" s="14">
        <v>10000</v>
      </c>
      <c r="E21" s="14"/>
      <c r="F21" s="14"/>
      <c r="G21" s="28" t="s">
        <v>48</v>
      </c>
      <c r="H21" s="28" t="s">
        <v>27</v>
      </c>
      <c r="I21" s="28" t="s">
        <v>28</v>
      </c>
      <c r="J21" s="18" t="s">
        <v>49</v>
      </c>
    </row>
    <row r="22" spans="1:10" ht="189" x14ac:dyDescent="0.25">
      <c r="A22" s="8">
        <v>8</v>
      </c>
      <c r="B22" s="7" t="s">
        <v>10</v>
      </c>
      <c r="C22" s="7" t="s">
        <v>10</v>
      </c>
      <c r="D22" s="14">
        <v>88033.600000000006</v>
      </c>
      <c r="E22" s="14"/>
      <c r="F22" s="14"/>
      <c r="G22" s="28" t="s">
        <v>55</v>
      </c>
      <c r="H22" s="28" t="s">
        <v>56</v>
      </c>
      <c r="I22" s="28" t="s">
        <v>57</v>
      </c>
      <c r="J22" s="17" t="s">
        <v>58</v>
      </c>
    </row>
    <row r="23" spans="1:10" ht="94.5" x14ac:dyDescent="0.25">
      <c r="A23" s="8">
        <v>9</v>
      </c>
      <c r="B23" s="7" t="s">
        <v>10</v>
      </c>
      <c r="C23" s="7" t="s">
        <v>10</v>
      </c>
      <c r="D23" s="14">
        <v>21920</v>
      </c>
      <c r="E23" s="14"/>
      <c r="F23" s="14"/>
      <c r="G23" s="28" t="s">
        <v>65</v>
      </c>
      <c r="H23" s="28" t="s">
        <v>76</v>
      </c>
      <c r="I23" s="28" t="s">
        <v>71</v>
      </c>
      <c r="J23" s="17" t="s">
        <v>81</v>
      </c>
    </row>
    <row r="24" spans="1:10" ht="47.25" hidden="1" x14ac:dyDescent="0.25">
      <c r="A24" s="8">
        <f t="shared" ref="A24:A26" si="1">A23+1</f>
        <v>10</v>
      </c>
      <c r="B24" s="7" t="s">
        <v>10</v>
      </c>
      <c r="C24" s="7" t="s">
        <v>10</v>
      </c>
      <c r="D24" s="14"/>
      <c r="E24" s="14"/>
      <c r="F24" s="14"/>
      <c r="G24" s="9"/>
      <c r="H24" s="9"/>
      <c r="I24" s="9"/>
      <c r="J24" s="17"/>
    </row>
    <row r="25" spans="1:10" ht="47.25" hidden="1" x14ac:dyDescent="0.25">
      <c r="A25" s="8">
        <f t="shared" si="1"/>
        <v>11</v>
      </c>
      <c r="B25" s="7" t="s">
        <v>10</v>
      </c>
      <c r="C25" s="7" t="s">
        <v>10</v>
      </c>
      <c r="D25" s="14"/>
      <c r="E25" s="14"/>
      <c r="F25" s="14"/>
      <c r="G25" s="9"/>
      <c r="H25" s="9"/>
      <c r="I25" s="9"/>
      <c r="J25" s="17"/>
    </row>
    <row r="26" spans="1:10" ht="47.25" hidden="1" x14ac:dyDescent="0.25">
      <c r="A26" s="8">
        <f t="shared" si="1"/>
        <v>12</v>
      </c>
      <c r="B26" s="7" t="s">
        <v>10</v>
      </c>
      <c r="C26" s="7" t="s">
        <v>10</v>
      </c>
      <c r="D26" s="13"/>
      <c r="E26" s="13"/>
      <c r="F26" s="13"/>
      <c r="G26" s="9"/>
      <c r="H26" s="9"/>
      <c r="I26" s="9"/>
      <c r="J26" s="17"/>
    </row>
    <row r="27" spans="1:10" x14ac:dyDescent="0.25">
      <c r="A27" s="35" t="s">
        <v>13</v>
      </c>
      <c r="B27" s="35"/>
      <c r="C27" s="35"/>
      <c r="D27" s="11">
        <f>SUM(D17:D26)</f>
        <v>321549.59999999998</v>
      </c>
      <c r="E27" s="11">
        <f t="shared" ref="E27:F27" si="2">SUM(E17:E26)</f>
        <v>0</v>
      </c>
      <c r="F27" s="11">
        <f t="shared" si="2"/>
        <v>0</v>
      </c>
      <c r="G27" s="12" t="s">
        <v>14</v>
      </c>
      <c r="H27" s="12" t="s">
        <v>14</v>
      </c>
      <c r="I27" s="12" t="s">
        <v>14</v>
      </c>
      <c r="J27" s="12" t="s">
        <v>14</v>
      </c>
    </row>
    <row r="28" spans="1:10" s="23" customFormat="1" ht="106.5" customHeight="1" x14ac:dyDescent="0.25">
      <c r="A28" s="8">
        <v>10</v>
      </c>
      <c r="B28" s="7" t="s">
        <v>10</v>
      </c>
      <c r="C28" s="7" t="s">
        <v>10</v>
      </c>
      <c r="D28" s="29">
        <v>9300</v>
      </c>
      <c r="E28" s="30"/>
      <c r="F28" s="30"/>
      <c r="G28" s="28" t="s">
        <v>23</v>
      </c>
      <c r="H28" s="28" t="s">
        <v>27</v>
      </c>
      <c r="I28" s="28" t="s">
        <v>28</v>
      </c>
      <c r="J28" s="17" t="s">
        <v>45</v>
      </c>
    </row>
    <row r="29" spans="1:10" s="23" customFormat="1" ht="68.25" customHeight="1" x14ac:dyDescent="0.25">
      <c r="A29" s="8">
        <f t="shared" ref="A29:A36" si="3">A28+1</f>
        <v>11</v>
      </c>
      <c r="B29" s="7" t="s">
        <v>10</v>
      </c>
      <c r="C29" s="7" t="s">
        <v>10</v>
      </c>
      <c r="D29" s="29">
        <v>72000</v>
      </c>
      <c r="E29" s="30"/>
      <c r="F29" s="30"/>
      <c r="G29" s="28" t="s">
        <v>30</v>
      </c>
      <c r="H29" s="28" t="s">
        <v>31</v>
      </c>
      <c r="I29" s="28" t="s">
        <v>28</v>
      </c>
      <c r="J29" s="17" t="s">
        <v>32</v>
      </c>
    </row>
    <row r="30" spans="1:10" s="23" customFormat="1" ht="87" customHeight="1" x14ac:dyDescent="0.25">
      <c r="A30" s="8">
        <v>12</v>
      </c>
      <c r="B30" s="7" t="s">
        <v>10</v>
      </c>
      <c r="C30" s="7" t="s">
        <v>10</v>
      </c>
      <c r="D30" s="29">
        <v>26221.22</v>
      </c>
      <c r="E30" s="30"/>
      <c r="F30" s="30"/>
      <c r="G30" s="28" t="s">
        <v>30</v>
      </c>
      <c r="H30" s="28" t="s">
        <v>33</v>
      </c>
      <c r="I30" s="28" t="s">
        <v>28</v>
      </c>
      <c r="J30" s="22" t="s">
        <v>37</v>
      </c>
    </row>
    <row r="31" spans="1:10" s="23" customFormat="1" ht="66" customHeight="1" x14ac:dyDescent="0.25">
      <c r="A31" s="8">
        <f t="shared" si="3"/>
        <v>13</v>
      </c>
      <c r="B31" s="7" t="s">
        <v>10</v>
      </c>
      <c r="C31" s="7" t="s">
        <v>10</v>
      </c>
      <c r="D31" s="29">
        <v>259.17</v>
      </c>
      <c r="E31" s="30"/>
      <c r="F31" s="30"/>
      <c r="G31" s="28" t="s">
        <v>35</v>
      </c>
      <c r="H31" s="28" t="s">
        <v>36</v>
      </c>
      <c r="I31" s="28" t="s">
        <v>28</v>
      </c>
      <c r="J31" s="17" t="s">
        <v>83</v>
      </c>
    </row>
    <row r="32" spans="1:10" s="23" customFormat="1" ht="62.25" customHeight="1" x14ac:dyDescent="0.25">
      <c r="A32" s="8">
        <v>14</v>
      </c>
      <c r="B32" s="7" t="s">
        <v>10</v>
      </c>
      <c r="C32" s="7" t="s">
        <v>10</v>
      </c>
      <c r="D32" s="14">
        <v>9000</v>
      </c>
      <c r="E32" s="14"/>
      <c r="F32" s="14"/>
      <c r="G32" s="28" t="s">
        <v>48</v>
      </c>
      <c r="H32" s="28" t="s">
        <v>27</v>
      </c>
      <c r="I32" s="28" t="s">
        <v>28</v>
      </c>
      <c r="J32" s="18" t="s">
        <v>49</v>
      </c>
    </row>
    <row r="33" spans="1:10" s="23" customFormat="1" ht="75" customHeight="1" x14ac:dyDescent="0.25">
      <c r="A33" s="8">
        <f t="shared" si="3"/>
        <v>15</v>
      </c>
      <c r="B33" s="7" t="s">
        <v>10</v>
      </c>
      <c r="C33" s="7" t="s">
        <v>10</v>
      </c>
      <c r="D33" s="29">
        <v>828973</v>
      </c>
      <c r="E33" s="30"/>
      <c r="F33" s="30"/>
      <c r="G33" s="28" t="s">
        <v>50</v>
      </c>
      <c r="H33" s="28" t="s">
        <v>51</v>
      </c>
      <c r="I33" s="28" t="s">
        <v>28</v>
      </c>
      <c r="J33" s="22" t="s">
        <v>84</v>
      </c>
    </row>
    <row r="34" spans="1:10" s="23" customFormat="1" ht="96.75" hidden="1" customHeight="1" x14ac:dyDescent="0.25">
      <c r="A34" s="8">
        <f t="shared" si="3"/>
        <v>16</v>
      </c>
      <c r="B34" s="7" t="s">
        <v>10</v>
      </c>
      <c r="C34" s="7" t="s">
        <v>10</v>
      </c>
      <c r="D34" s="29"/>
      <c r="E34" s="30"/>
      <c r="F34" s="30"/>
      <c r="G34" s="31"/>
      <c r="H34" s="31"/>
      <c r="I34" s="31"/>
      <c r="J34" s="22" t="s">
        <v>20</v>
      </c>
    </row>
    <row r="35" spans="1:10" s="23" customFormat="1" ht="96.75" hidden="1" customHeight="1" x14ac:dyDescent="0.25">
      <c r="A35" s="8">
        <f>A33+1</f>
        <v>16</v>
      </c>
      <c r="B35" s="7" t="s">
        <v>10</v>
      </c>
      <c r="C35" s="7" t="s">
        <v>10</v>
      </c>
      <c r="D35" s="29"/>
      <c r="E35" s="30"/>
      <c r="F35" s="30"/>
      <c r="G35" s="31"/>
      <c r="H35" s="31"/>
      <c r="I35" s="31"/>
      <c r="J35" s="22" t="s">
        <v>20</v>
      </c>
    </row>
    <row r="36" spans="1:10" s="23" customFormat="1" ht="96.75" hidden="1" customHeight="1" x14ac:dyDescent="0.25">
      <c r="A36" s="8">
        <f t="shared" si="3"/>
        <v>17</v>
      </c>
      <c r="B36" s="7" t="s">
        <v>10</v>
      </c>
      <c r="C36" s="7" t="s">
        <v>10</v>
      </c>
      <c r="D36" s="29"/>
      <c r="E36" s="30"/>
      <c r="F36" s="30"/>
      <c r="G36" s="31"/>
      <c r="H36" s="31"/>
      <c r="I36" s="31"/>
      <c r="J36" s="22" t="s">
        <v>20</v>
      </c>
    </row>
    <row r="37" spans="1:10" ht="39.75" customHeight="1" x14ac:dyDescent="0.25">
      <c r="A37" s="35" t="s">
        <v>22</v>
      </c>
      <c r="B37" s="35"/>
      <c r="C37" s="35"/>
      <c r="D37" s="11">
        <f>SUM(D28:D36)</f>
        <v>945753.39</v>
      </c>
      <c r="E37" s="11">
        <f>SUM(E28:E30)</f>
        <v>0</v>
      </c>
      <c r="F37" s="11">
        <f>SUM(F28:F30)</f>
        <v>0</v>
      </c>
      <c r="G37" s="12" t="s">
        <v>14</v>
      </c>
      <c r="H37" s="12" t="s">
        <v>14</v>
      </c>
      <c r="I37" s="12" t="s">
        <v>14</v>
      </c>
      <c r="J37" s="12" t="s">
        <v>14</v>
      </c>
    </row>
    <row r="38" spans="1:10" s="23" customFormat="1" ht="111" customHeight="1" x14ac:dyDescent="0.25">
      <c r="A38" s="20">
        <v>16</v>
      </c>
      <c r="B38" s="7" t="s">
        <v>10</v>
      </c>
      <c r="C38" s="7" t="s">
        <v>10</v>
      </c>
      <c r="D38" s="19">
        <v>3520</v>
      </c>
      <c r="E38" s="19">
        <v>3520</v>
      </c>
      <c r="F38" s="19">
        <v>3520</v>
      </c>
      <c r="G38" s="28" t="s">
        <v>23</v>
      </c>
      <c r="H38" s="28" t="s">
        <v>24</v>
      </c>
      <c r="I38" s="28" t="s">
        <v>28</v>
      </c>
      <c r="J38" s="17" t="s">
        <v>26</v>
      </c>
    </row>
    <row r="39" spans="1:10" s="23" customFormat="1" ht="62.25" customHeight="1" x14ac:dyDescent="0.25">
      <c r="A39" s="20">
        <f>A38+1</f>
        <v>17</v>
      </c>
      <c r="B39" s="7" t="s">
        <v>10</v>
      </c>
      <c r="C39" s="7" t="s">
        <v>10</v>
      </c>
      <c r="D39" s="19">
        <v>258098.06</v>
      </c>
      <c r="E39" s="19">
        <v>258098.06</v>
      </c>
      <c r="F39" s="19">
        <v>258098.06</v>
      </c>
      <c r="G39" s="28" t="s">
        <v>52</v>
      </c>
      <c r="H39" s="28" t="s">
        <v>53</v>
      </c>
      <c r="I39" s="28" t="s">
        <v>54</v>
      </c>
      <c r="J39" s="40" t="s">
        <v>86</v>
      </c>
    </row>
    <row r="40" spans="1:10" s="23" customFormat="1" ht="66.75" customHeight="1" x14ac:dyDescent="0.25">
      <c r="A40" s="20">
        <f t="shared" ref="A40:A45" si="4">A39+1</f>
        <v>18</v>
      </c>
      <c r="B40" s="7" t="s">
        <v>10</v>
      </c>
      <c r="C40" s="7" t="s">
        <v>10</v>
      </c>
      <c r="D40" s="19">
        <v>31501.94</v>
      </c>
      <c r="E40" s="19">
        <v>41501.94</v>
      </c>
      <c r="F40" s="19">
        <v>51801.94</v>
      </c>
      <c r="G40" s="28" t="s">
        <v>52</v>
      </c>
      <c r="H40" s="28" t="s">
        <v>53</v>
      </c>
      <c r="I40" s="28" t="s">
        <v>28</v>
      </c>
      <c r="J40" s="40"/>
    </row>
    <row r="41" spans="1:10" s="23" customFormat="1" ht="121.5" customHeight="1" x14ac:dyDescent="0.25">
      <c r="A41" s="20">
        <f t="shared" si="4"/>
        <v>19</v>
      </c>
      <c r="B41" s="7" t="s">
        <v>10</v>
      </c>
      <c r="C41" s="7" t="s">
        <v>10</v>
      </c>
      <c r="D41" s="21">
        <v>2500000</v>
      </c>
      <c r="E41" s="21"/>
      <c r="F41" s="21"/>
      <c r="G41" s="28" t="s">
        <v>35</v>
      </c>
      <c r="H41" s="28" t="s">
        <v>59</v>
      </c>
      <c r="I41" s="28" t="s">
        <v>28</v>
      </c>
      <c r="J41" s="22" t="s">
        <v>60</v>
      </c>
    </row>
    <row r="42" spans="1:10" s="23" customFormat="1" ht="110.25" customHeight="1" x14ac:dyDescent="0.25">
      <c r="A42" s="20">
        <f t="shared" si="4"/>
        <v>20</v>
      </c>
      <c r="B42" s="7" t="s">
        <v>10</v>
      </c>
      <c r="C42" s="7" t="s">
        <v>10</v>
      </c>
      <c r="D42" s="21">
        <v>1054900</v>
      </c>
      <c r="E42" s="21"/>
      <c r="F42" s="21"/>
      <c r="G42" s="28" t="s">
        <v>35</v>
      </c>
      <c r="H42" s="28" t="s">
        <v>62</v>
      </c>
      <c r="I42" s="28" t="s">
        <v>28</v>
      </c>
      <c r="J42" s="25" t="s">
        <v>61</v>
      </c>
    </row>
    <row r="43" spans="1:10" s="23" customFormat="1" ht="59.25" customHeight="1" x14ac:dyDescent="0.25">
      <c r="A43" s="20">
        <f t="shared" si="4"/>
        <v>21</v>
      </c>
      <c r="B43" s="7" t="s">
        <v>10</v>
      </c>
      <c r="C43" s="7" t="s">
        <v>10</v>
      </c>
      <c r="D43" s="32">
        <v>56000</v>
      </c>
      <c r="E43" s="21"/>
      <c r="F43" s="21"/>
      <c r="G43" s="28" t="s">
        <v>34</v>
      </c>
      <c r="H43" s="28" t="s">
        <v>63</v>
      </c>
      <c r="I43" s="28" t="s">
        <v>28</v>
      </c>
      <c r="J43" s="40" t="s">
        <v>69</v>
      </c>
    </row>
    <row r="44" spans="1:10" s="23" customFormat="1" ht="62.25" customHeight="1" x14ac:dyDescent="0.25">
      <c r="A44" s="20">
        <f t="shared" si="4"/>
        <v>22</v>
      </c>
      <c r="B44" s="7" t="s">
        <v>10</v>
      </c>
      <c r="C44" s="7" t="s">
        <v>10</v>
      </c>
      <c r="D44" s="32">
        <v>1325280</v>
      </c>
      <c r="E44" s="21"/>
      <c r="F44" s="21"/>
      <c r="G44" s="28" t="s">
        <v>50</v>
      </c>
      <c r="H44" s="28" t="s">
        <v>64</v>
      </c>
      <c r="I44" s="28" t="s">
        <v>25</v>
      </c>
      <c r="J44" s="40"/>
    </row>
    <row r="45" spans="1:10" s="23" customFormat="1" ht="61.5" customHeight="1" x14ac:dyDescent="0.25">
      <c r="A45" s="20">
        <f t="shared" si="4"/>
        <v>23</v>
      </c>
      <c r="B45" s="7" t="s">
        <v>10</v>
      </c>
      <c r="C45" s="7" t="s">
        <v>10</v>
      </c>
      <c r="D45" s="32">
        <v>4105173.68</v>
      </c>
      <c r="E45" s="21"/>
      <c r="F45" s="21"/>
      <c r="G45" s="28" t="s">
        <v>50</v>
      </c>
      <c r="H45" s="28" t="s">
        <v>64</v>
      </c>
      <c r="I45" s="28" t="s">
        <v>71</v>
      </c>
      <c r="J45" s="40"/>
    </row>
    <row r="46" spans="1:10" s="23" customFormat="1" ht="66" customHeight="1" x14ac:dyDescent="0.25">
      <c r="A46" s="20">
        <v>24</v>
      </c>
      <c r="B46" s="7" t="s">
        <v>10</v>
      </c>
      <c r="C46" s="7" t="s">
        <v>10</v>
      </c>
      <c r="D46" s="32">
        <v>821034.74</v>
      </c>
      <c r="E46" s="21"/>
      <c r="F46" s="21"/>
      <c r="G46" s="28" t="s">
        <v>50</v>
      </c>
      <c r="H46" s="28" t="s">
        <v>70</v>
      </c>
      <c r="I46" s="28" t="s">
        <v>71</v>
      </c>
      <c r="J46" s="40"/>
    </row>
    <row r="47" spans="1:10" s="23" customFormat="1" ht="66" customHeight="1" x14ac:dyDescent="0.25">
      <c r="A47" s="20">
        <v>25</v>
      </c>
      <c r="B47" s="7" t="s">
        <v>10</v>
      </c>
      <c r="C47" s="7" t="s">
        <v>10</v>
      </c>
      <c r="D47" s="32">
        <v>827336.36</v>
      </c>
      <c r="E47" s="27"/>
      <c r="F47" s="27"/>
      <c r="G47" s="28" t="s">
        <v>41</v>
      </c>
      <c r="H47" s="28" t="s">
        <v>72</v>
      </c>
      <c r="I47" s="28" t="s">
        <v>28</v>
      </c>
      <c r="J47" s="40"/>
    </row>
    <row r="48" spans="1:10" s="23" customFormat="1" ht="62.25" customHeight="1" x14ac:dyDescent="0.25">
      <c r="A48" s="20">
        <v>26</v>
      </c>
      <c r="B48" s="7" t="s">
        <v>10</v>
      </c>
      <c r="C48" s="7" t="s">
        <v>10</v>
      </c>
      <c r="D48" s="32">
        <v>2021784</v>
      </c>
      <c r="E48" s="21"/>
      <c r="F48" s="21"/>
      <c r="G48" s="28" t="s">
        <v>67</v>
      </c>
      <c r="H48" s="28" t="s">
        <v>68</v>
      </c>
      <c r="I48" s="28" t="s">
        <v>28</v>
      </c>
      <c r="J48" s="40"/>
    </row>
    <row r="49" spans="1:10" s="23" customFormat="1" ht="139.5" customHeight="1" x14ac:dyDescent="0.25">
      <c r="A49" s="20">
        <v>26</v>
      </c>
      <c r="B49" s="7" t="s">
        <v>10</v>
      </c>
      <c r="C49" s="7" t="s">
        <v>10</v>
      </c>
      <c r="D49" s="32">
        <v>-110400</v>
      </c>
      <c r="E49" s="21"/>
      <c r="F49" s="21"/>
      <c r="G49" s="28" t="s">
        <v>35</v>
      </c>
      <c r="H49" s="28" t="s">
        <v>88</v>
      </c>
      <c r="I49" s="28" t="s">
        <v>89</v>
      </c>
      <c r="J49" s="34" t="s">
        <v>90</v>
      </c>
    </row>
    <row r="50" spans="1:10" s="23" customFormat="1" ht="112.5" customHeight="1" x14ac:dyDescent="0.25">
      <c r="A50" s="20">
        <v>27</v>
      </c>
      <c r="B50" s="7" t="s">
        <v>10</v>
      </c>
      <c r="C50" s="7" t="s">
        <v>10</v>
      </c>
      <c r="D50" s="32">
        <v>3200001</v>
      </c>
      <c r="E50" s="21"/>
      <c r="F50" s="21"/>
      <c r="G50" s="28" t="s">
        <v>65</v>
      </c>
      <c r="H50" s="28" t="s">
        <v>66</v>
      </c>
      <c r="I50" s="28" t="s">
        <v>71</v>
      </c>
      <c r="J50" s="17" t="s">
        <v>73</v>
      </c>
    </row>
    <row r="51" spans="1:10" s="23" customFormat="1" ht="72" customHeight="1" x14ac:dyDescent="0.25">
      <c r="A51" s="20">
        <v>28</v>
      </c>
      <c r="B51" s="7" t="s">
        <v>10</v>
      </c>
      <c r="C51" s="7" t="s">
        <v>10</v>
      </c>
      <c r="D51" s="32">
        <v>33958442.689999998</v>
      </c>
      <c r="E51" s="21"/>
      <c r="F51" s="21"/>
      <c r="G51" s="28" t="s">
        <v>50</v>
      </c>
      <c r="H51" s="28" t="s">
        <v>74</v>
      </c>
      <c r="I51" s="28" t="s">
        <v>71</v>
      </c>
      <c r="J51" s="40" t="s">
        <v>78</v>
      </c>
    </row>
    <row r="52" spans="1:10" s="23" customFormat="1" ht="64.5" customHeight="1" x14ac:dyDescent="0.25">
      <c r="A52" s="20">
        <v>29</v>
      </c>
      <c r="B52" s="7" t="s">
        <v>10</v>
      </c>
      <c r="C52" s="7" t="s">
        <v>10</v>
      </c>
      <c r="D52" s="32">
        <v>94967170.540000007</v>
      </c>
      <c r="E52" s="21"/>
      <c r="F52" s="21"/>
      <c r="G52" s="28" t="s">
        <v>50</v>
      </c>
      <c r="H52" s="28" t="s">
        <v>75</v>
      </c>
      <c r="I52" s="28" t="s">
        <v>71</v>
      </c>
      <c r="J52" s="40"/>
    </row>
    <row r="53" spans="1:10" s="23" customFormat="1" ht="90.75" customHeight="1" x14ac:dyDescent="0.25">
      <c r="A53" s="20">
        <v>30</v>
      </c>
      <c r="B53" s="7" t="s">
        <v>10</v>
      </c>
      <c r="C53" s="7" t="s">
        <v>10</v>
      </c>
      <c r="D53" s="32">
        <v>1066000</v>
      </c>
      <c r="E53" s="21"/>
      <c r="F53" s="21"/>
      <c r="G53" s="28" t="s">
        <v>65</v>
      </c>
      <c r="H53" s="28" t="s">
        <v>76</v>
      </c>
      <c r="I53" s="28" t="s">
        <v>71</v>
      </c>
      <c r="J53" s="22" t="s">
        <v>77</v>
      </c>
    </row>
    <row r="54" spans="1:10" s="23" customFormat="1" ht="72" customHeight="1" x14ac:dyDescent="0.25">
      <c r="A54" s="20">
        <v>31</v>
      </c>
      <c r="B54" s="7" t="s">
        <v>10</v>
      </c>
      <c r="C54" s="7" t="s">
        <v>10</v>
      </c>
      <c r="D54" s="32">
        <v>5536300</v>
      </c>
      <c r="E54" s="21"/>
      <c r="F54" s="21"/>
      <c r="G54" s="28" t="s">
        <v>41</v>
      </c>
      <c r="H54" s="28" t="s">
        <v>72</v>
      </c>
      <c r="I54" s="28" t="s">
        <v>28</v>
      </c>
      <c r="J54" s="22" t="s">
        <v>79</v>
      </c>
    </row>
    <row r="55" spans="1:10" s="23" customFormat="1" ht="121.5" customHeight="1" x14ac:dyDescent="0.25">
      <c r="A55" s="20">
        <f>A53+1</f>
        <v>31</v>
      </c>
      <c r="B55" s="7" t="s">
        <v>10</v>
      </c>
      <c r="C55" s="7" t="s">
        <v>10</v>
      </c>
      <c r="D55" s="32">
        <v>10000650.189999999</v>
      </c>
      <c r="E55" s="21"/>
      <c r="F55" s="21"/>
      <c r="G55" s="28" t="s">
        <v>41</v>
      </c>
      <c r="H55" s="28" t="s">
        <v>80</v>
      </c>
      <c r="I55" s="28" t="s">
        <v>28</v>
      </c>
      <c r="J55" s="33" t="s">
        <v>87</v>
      </c>
    </row>
    <row r="56" spans="1:10" ht="42" customHeight="1" x14ac:dyDescent="0.25">
      <c r="A56" s="35" t="s">
        <v>16</v>
      </c>
      <c r="B56" s="35"/>
      <c r="C56" s="35"/>
      <c r="D56" s="11">
        <f>SUM(D38:D55)</f>
        <v>161622793.19999999</v>
      </c>
      <c r="E56" s="11">
        <f t="shared" ref="E56:F56" si="5">SUM(E38:E55)</f>
        <v>303120</v>
      </c>
      <c r="F56" s="11">
        <f t="shared" si="5"/>
        <v>313420</v>
      </c>
      <c r="G56" s="12" t="s">
        <v>14</v>
      </c>
      <c r="H56" s="12" t="s">
        <v>14</v>
      </c>
      <c r="I56" s="12" t="s">
        <v>14</v>
      </c>
      <c r="J56" s="12" t="s">
        <v>14</v>
      </c>
    </row>
    <row r="57" spans="1:10" x14ac:dyDescent="0.25">
      <c r="A57" s="39" t="s">
        <v>17</v>
      </c>
      <c r="B57" s="39"/>
      <c r="C57" s="39"/>
      <c r="D57" s="10">
        <f>SUM(D16+D27+D37+D56)</f>
        <v>162568546.58999997</v>
      </c>
      <c r="E57" s="10">
        <f t="shared" ref="E57:F57" si="6">SUM(E16+E27+E37+E56)</f>
        <v>303120</v>
      </c>
      <c r="F57" s="10">
        <f t="shared" si="6"/>
        <v>313420</v>
      </c>
      <c r="G57" s="12" t="s">
        <v>14</v>
      </c>
      <c r="H57" s="12" t="s">
        <v>14</v>
      </c>
      <c r="I57" s="12" t="s">
        <v>14</v>
      </c>
      <c r="J57" s="12" t="s">
        <v>14</v>
      </c>
    </row>
  </sheetData>
  <mergeCells count="16">
    <mergeCell ref="A57:C57"/>
    <mergeCell ref="A37:C37"/>
    <mergeCell ref="A56:C56"/>
    <mergeCell ref="J43:J48"/>
    <mergeCell ref="J51:J52"/>
    <mergeCell ref="J39:J40"/>
    <mergeCell ref="A16:C16"/>
    <mergeCell ref="A27:C27"/>
    <mergeCell ref="A3:J3"/>
    <mergeCell ref="A4:J4"/>
    <mergeCell ref="G7:I7"/>
    <mergeCell ref="A7:A8"/>
    <mergeCell ref="B7:B8"/>
    <mergeCell ref="C7:C8"/>
    <mergeCell ref="D7:F7"/>
    <mergeCell ref="J7:J8"/>
  </mergeCells>
  <pageMargins left="0.39370078740157483" right="0" top="0.19685039370078741" bottom="0.3937007874015748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Кавгина</dc:creator>
  <cp:lastModifiedBy>sss</cp:lastModifiedBy>
  <cp:lastPrinted>2022-02-28T13:27:12Z</cp:lastPrinted>
  <dcterms:created xsi:type="dcterms:W3CDTF">2017-10-31T07:57:33Z</dcterms:created>
  <dcterms:modified xsi:type="dcterms:W3CDTF">2022-02-28T13:27:28Z</dcterms:modified>
</cp:coreProperties>
</file>