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Доходы!$F$127</definedName>
    <definedName name="LAST_CELL" localSheetId="2">Источники!#REF!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Доходы!$A$127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0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<sst xmlns="http://schemas.openxmlformats.org/spreadsheetml/2006/main" count="945" uniqueCount="516">
  <si>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</si>
  <si>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</si>
  <si>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</si>
  <si>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</si>
  <si>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</si>
  <si>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</si>
  <si>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</si>
  <si>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</si>
  <si>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</si>
  <si>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</si>
  <si>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</si>
  <si>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</si>
  <si>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</si>
  <si>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</si>
  <si>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</si>
  <si>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</si>
  <si>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</si>
  <si>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</si>
  <si>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</si>
  <si>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</si>
  <si>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</si>
  <si>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</si>
  <si>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</si>
  <si>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</si>
  <si>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</si>
  <si>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</si>
  <si>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</si>
  <si>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</si>
  <si>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</si>
  <si>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</si>
  <si>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</si>
  <si>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</si>
  <si>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</si>
  <si>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</si>
  <si>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</si>
  <si>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</si>
  <si>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</si>
  <si>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</si>
  <si>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</si>
  <si>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</si>
  <si>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</si>
  <si>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</si>
  <si>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</si>
  <si>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</si>
  <si>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</si>
  <si>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</si>
  <si>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</si>
  <si>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</si>
  <si>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</si>
  <si>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</si>
  <si>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</si>
  <si>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</si>
  <si>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</si>
  <si>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</si>
  <si>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</si>
  <si>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</si>
  <si>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</si>
  <si>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</si>
  <si>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</si>
  <si>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</si>
  <si>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</si>
  <si>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</si>
  <si>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</si>
  <si>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</si>
  <si>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</si>
  <si>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</si>
  <si>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</si>
  <si>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</si>
  <si>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</si>
  <si>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</si>
  <si>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</si>
  <si>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</si>
  <si>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</si>
  <si>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</si>
  <si>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</si>
  <si>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</si>
  <si>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</si>
  <si>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</si>
  <si>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</si>
  <si>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</si>
  <si>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</si>
  <si>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</si>
  <si>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</si>
  <si>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</si>
  <si>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</si>
  <si>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</si>
  <si>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</si>
  <si>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</si>
  <si>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</si>
  <si>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</si>
  <si>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</si>
  <si>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</si>
  <si>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</si>
  <si>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</si>
  <si>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</si>
  <si>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</si>
  <si>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</si>
  <si>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</si>
  <si>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</si>
  <si>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</si>
  <si>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</si>
  <si>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</si>
  <si>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</si>
  <si>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</si>
  <si>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</si>
  <si>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</si>
  <si>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</si>
  <si>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</si>
  <si>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</si>
  <si>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</si>
  <si>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</si>
  <si>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</si>
  <si>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</si>
  <si>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</si>
  <si>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</si>
  <si>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</si>
  <si>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</si>
  <si>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</si>
  <si>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</si>
  <si>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</si>
  <si>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</si>
  <si>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</si>
  <si>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</si>
  <si>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</si>
  <si>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</si>
  <si>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</si>
  <si>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</si>
  <si>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</si>
  <si>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</si>
  <si>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</si>
  <si>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</si>
  <si>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</si>
  <si>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</si>
  <si>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</si>
  <si>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</si>
  <si>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</si>
  <si>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</si>
  <si>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</si>
  <si>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</si>
  <si>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</si>
  <si>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</si>
  <si>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</si>
  <si>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</si>
  <si>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</si>
  <si>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</si>
  <si>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</si>
  <si>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</si>
  <si>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</si>
  <si>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</si>
  <si>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</si>
  <si>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</si>
  <si>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</si>
  <si>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</si>
  <si>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</si>
  <si>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</si>
  <si>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</si>
  <si>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</si>
  <si>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</si>
  <si>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</si>
  <si>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</si>
  <si>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</si>
  <si>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953 11607010130000140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</si>
  <si>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</si>
  <si>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953 11607090000000140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</si>
  <si>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</si>
  <si>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953 11607090130000140</t>
  </si>
  <si>
    <t>Денежные взыскания (штрафы) за нарушение законодательства Российской Федерации о государственном оборонном заказе</t>
  </si>
  <si>
    <t>953 11610000010000140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</si>
  <si>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</si>
  <si>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953 11610123010131140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</si>
  <si>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</si>
  <si>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</si>
  <si>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</si>
  <si>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</si>
  <si>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</si>
  <si>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</si>
  <si>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</si>
  <si>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</si>
  <si>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</si>
  <si>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</si>
  <si>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</si>
  <si>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</si>
  <si>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бюджета муниципального района</t>
  </si>
  <si>
    <t>953 20215001130620150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</si>
  <si>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</si>
  <si>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</si>
  <si>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</si>
  <si>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</si>
  <si>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</si>
  <si>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</si>
  <si>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</si>
  <si>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</si>
  <si>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</si>
  <si>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</si>
  <si>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</si>
  <si>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</si>
  <si>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</si>
  <si>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</si>
  <si>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</si>
  <si>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</si>
  <si>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</si>
  <si>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</si>
  <si>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</si>
  <si>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953 20227576000000150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</si>
  <si>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</si>
  <si>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953 20227576130000150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</si>
  <si>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</si>
  <si>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</si>
  <si>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</si>
  <si>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</si>
  <si>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</si>
  <si>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</si>
  <si>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</si>
  <si>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</si>
  <si>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</si>
  <si>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</si>
  <si>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</si>
  <si>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</si>
  <si>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</si>
  <si>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</si>
  <si>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</si>
  <si>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</si>
  <si>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</si>
  <si>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</si>
  <si>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</si>
  <si>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</si>
  <si>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</si>
  <si>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</si>
  <si>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</si>
  <si>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</si>
  <si>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</si>
  <si>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</si>
  <si>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</si>
  <si>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</si>
  <si>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</si>
  <si>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</si>
  <si>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</si>
  <si>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</si>
  <si>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</si>
  <si>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</si>
  <si>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</si>
  <si>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</si>
  <si>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</si>
  <si>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</si>
  <si>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</si>
  <si>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</si>
  <si>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</si>
  <si>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</si>
  <si>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</si>
  <si>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</si>
  <si>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</si>
  <si>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</si>
  <si>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</si>
  <si>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</si>
  <si>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</si>
  <si>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</si>
  <si>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</si>
  <si>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</si>
  <si>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</si>
  <si>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</si>
  <si>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</si>
  <si>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</si>
  <si>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</si>
  <si>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</si>
  <si>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</si>
  <si>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</si>
  <si>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</si>
  <si>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</si>
  <si>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</si>
  <si>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</si>
  <si>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</si>
  <si>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</si>
  <si>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налога на имущество организаций и земельного налога</t>
  </si>
  <si>
    <t xml:space="preserve">953 0104 1110020034 851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</si>
  <si>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</si>
  <si>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</si>
  <si>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</si>
  <si>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</si>
  <si>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</si>
  <si>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</si>
  <si>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</si>
  <si>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</si>
  <si>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 xml:space="preserve">953 0104 2130022006 540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</si>
  <si>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</si>
  <si>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</si>
  <si>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</si>
  <si>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</si>
  <si>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</si>
  <si>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</si>
  <si>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</si>
  <si>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</si>
  <si>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</si>
  <si>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</si>
  <si>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</si>
  <si>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</si>
  <si>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</si>
  <si>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</si>
  <si>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</si>
  <si>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</si>
  <si>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</si>
  <si>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</si>
  <si>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</si>
  <si>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</si>
  <si>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</si>
  <si>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</si>
  <si>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</si>
  <si>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</si>
  <si>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</si>
  <si>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</si>
  <si>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</si>
  <si>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</si>
  <si>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</si>
  <si>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</si>
  <si>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</si>
  <si>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</si>
  <si>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</si>
  <si>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</si>
  <si>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</si>
  <si>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</si>
  <si>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</si>
  <si>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</si>
  <si>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</si>
  <si>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</si>
  <si>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</si>
  <si>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 xml:space="preserve">953 0309 7300320312 540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</si>
  <si>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</si>
  <si>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</si>
  <si>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</si>
  <si>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</si>
  <si>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</si>
  <si>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</si>
  <si>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</si>
  <si>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</si>
  <si>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</si>
  <si>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</si>
  <si>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</si>
  <si>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</si>
  <si>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</si>
  <si>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</si>
  <si>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</si>
  <si>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</si>
  <si>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</si>
  <si>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</si>
  <si>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</si>
  <si>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</si>
  <si>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"Строительство автомобильных дорог общего пользования местного значения"</t>
  </si>
  <si>
    <t xml:space="preserve">953 0409 7530100000 000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</si>
  <si>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</si>
  <si>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953 0409 7530140027 414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</si>
  <si>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</si>
  <si>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</si>
  <si>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</si>
  <si>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</si>
  <si>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"Повышение безопасности дорожного движения"</t>
  </si>
  <si>
    <t xml:space="preserve">953 0409 7810600000 000 </t>
  </si>
  <si>
    <t xml:space="preserve">953 0409 78106S4770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</si>
  <si>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</si>
  <si>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</si>
  <si>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</si>
  <si>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</si>
  <si>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</si>
  <si>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</si>
  <si>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</si>
  <si>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</si>
  <si>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</si>
  <si>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</si>
  <si>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</si>
  <si>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</si>
  <si>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</si>
  <si>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</si>
  <si>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</si>
  <si>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Основное мероприятие "Переселение граждан из аварийного жилищного фонда"</t>
  </si>
  <si>
    <t xml:space="preserve">953 0501 7630100000 000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</si>
  <si>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</si>
  <si>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953 0501 7630140027 412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</si>
  <si>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</si>
  <si>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953 0501 763F300000 000 </t>
  </si>
  <si>
    <t xml:space="preserve">953 0501 763F367483 412 </t>
  </si>
  <si>
    <t xml:space="preserve">953 0501 763F367484 412 </t>
  </si>
  <si>
    <t xml:space="preserve">953 0501 763F36748S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</si>
  <si>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</si>
  <si>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</si>
  <si>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</si>
  <si>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</si>
  <si>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</si>
  <si>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 xml:space="preserve">953 0502 7200240027 414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</si>
  <si>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</si>
  <si>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</si>
  <si>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</si>
  <si>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</si>
  <si>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</si>
  <si>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953 0502 7200620023 414 </t>
  </si>
  <si>
    <t xml:space="preserve">953 0502 72006S0200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</si>
  <si>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</si>
  <si>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</si>
  <si>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</si>
  <si>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</si>
  <si>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</si>
  <si>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</si>
  <si>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</si>
  <si>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</si>
  <si>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953 0503 7200120004 242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</si>
  <si>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</si>
  <si>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</si>
  <si>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</si>
  <si>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</si>
  <si>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</si>
  <si>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</si>
  <si>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</si>
  <si>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</si>
  <si>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</si>
  <si>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</si>
  <si>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</si>
  <si>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</si>
  <si>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</si>
  <si>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</si>
  <si>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</si>
  <si>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</si>
  <si>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</si>
  <si>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</si>
  <si>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</si>
  <si>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</si>
  <si>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 xml:space="preserve">953 0503 74004S4790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</si>
  <si>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</si>
  <si>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</si>
  <si>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</si>
  <si>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</si>
  <si>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</si>
  <si>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78102S4770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</si>
  <si>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</si>
  <si>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</si>
  <si>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</si>
  <si>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</si>
  <si>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</si>
  <si>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</si>
  <si>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</si>
  <si>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</si>
  <si>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</si>
  <si>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</si>
  <si>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</si>
  <si>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</si>
  <si>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</si>
  <si>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</si>
  <si>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</si>
  <si>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</si>
  <si>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</si>
  <si>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</si>
  <si>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</si>
  <si>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</si>
  <si>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</si>
  <si>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</si>
  <si>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</si>
  <si>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</si>
  <si>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</si>
  <si>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</si>
  <si>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</si>
  <si>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</si>
  <si>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953 1101 7000240027 414 </t>
  </si>
  <si>
    <t xml:space="preserve">953 1101 70002L5760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</si>
  <si>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</si>
  <si>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</si>
  <si>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</si>
  <si>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</si>
  <si>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</si>
  <si>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</si>
  <si>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</si>
  <si>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</si>
  <si>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</si>
  <si>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</si>
  <si>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</si>
  <si>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</si>
  <si>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</si>
  <si>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</si>
  <si>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</si>
  <si>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</si>
  <si>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</si>
  <si>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</si>
  <si>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</si>
  <si>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</si>
  <si>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</si>
  <si>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</si>
  <si>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</si>
  <si>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</si>
  <si>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</si>
  <si>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</si>
  <si>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</si>
  <si>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</si>
  <si>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</si>
  <si>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</si>
  <si>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</si>
  <si>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</si>
  <si>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</si>
  <si>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</si>
  <si>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</si>
  <si>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</si>
  <si>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</si>
  <si>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</si>
  <si>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</si>
  <si>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</si>
  <si>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</si>
  <si>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</si>
  <si>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</si>
  <si>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</si>
  <si>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</si>
  <si>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</si>
  <si>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>Периодичность:</t>
    </r>
    <r>
      <rPr>
        <sz val="8"/>
        <rFont val="Arial Cyr"/>
        <charset val="204"/>
      </rPr>
      <t xml:space="preserve">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</si>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</sst>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0"/>
      <c r="B1" s="120"/>
      <c r="C1" s="120"/>
      <c r="D1" s="120"/>
      <c r="E1" s="2"/>
      <c r="F1" s="2"/>
    </row>
    <row r="2" spans="1:6" ht="16.899999999999999" customHeight="1">
      <c r="A2" s="120" t="s">
        <v>0</v>
      </c>
      <c r="B2" s="120"/>
      <c r="C2" s="120"/>
      <c r="D2" s="12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1" t="s">
        <v>5</v>
      </c>
      <c r="B4" s="121"/>
      <c r="C4" s="121"/>
      <c r="D4" s="12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2" t="s">
        <v>14</v>
      </c>
      <c r="C6" s="123"/>
      <c r="D6" s="123"/>
      <c r="E6" s="3" t="s">
        <v>9</v>
      </c>
      <c r="F6" s="10" t="s">
        <v>504</v>
      </c>
    </row>
    <row r="7" spans="1:6" ht="24.75" customHeight="1">
      <c r="A7" s="11" t="s">
        <v>10</v>
      </c>
      <c r="B7" s="124" t="s">
        <v>503</v>
      </c>
      <c r="C7" s="124"/>
      <c r="D7" s="124"/>
      <c r="E7" s="3" t="s">
        <v>11</v>
      </c>
      <c r="F7" s="12" t="s">
        <v>17</v>
      </c>
    </row>
    <row r="8" spans="1:6">
      <c r="A8" s="11" t="s">
        <v>505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0" t="s">
        <v>18</v>
      </c>
      <c r="B10" s="120"/>
      <c r="C10" s="120"/>
      <c r="D10" s="120"/>
      <c r="E10" s="1"/>
      <c r="F10" s="17"/>
    </row>
    <row r="11" spans="1:6" ht="4.1500000000000004" customHeight="1">
      <c r="A11" s="114" t="s">
        <v>19</v>
      </c>
      <c r="B11" s="108" t="s">
        <v>20</v>
      </c>
      <c r="C11" s="108" t="s">
        <v>21</v>
      </c>
      <c r="D11" s="111" t="s">
        <v>22</v>
      </c>
      <c r="E11" s="111" t="s">
        <v>23</v>
      </c>
      <c r="F11" s="117" t="s">
        <v>24</v>
      </c>
    </row>
    <row r="12" spans="1:6" ht="3.6" customHeight="1">
      <c r="A12" s="115"/>
      <c r="B12" s="109"/>
      <c r="C12" s="109"/>
      <c r="D12" s="112"/>
      <c r="E12" s="112"/>
      <c r="F12" s="118"/>
    </row>
    <row r="13" spans="1:6" ht="3" customHeight="1">
      <c r="A13" s="115"/>
      <c r="B13" s="109"/>
      <c r="C13" s="109"/>
      <c r="D13" s="112"/>
      <c r="E13" s="112"/>
      <c r="F13" s="118"/>
    </row>
    <row r="14" spans="1:6" ht="3" customHeight="1">
      <c r="A14" s="115"/>
      <c r="B14" s="109"/>
      <c r="C14" s="109"/>
      <c r="D14" s="112"/>
      <c r="E14" s="112"/>
      <c r="F14" s="118"/>
    </row>
    <row r="15" spans="1:6" ht="3" customHeight="1">
      <c r="A15" s="115"/>
      <c r="B15" s="109"/>
      <c r="C15" s="109"/>
      <c r="D15" s="112"/>
      <c r="E15" s="112"/>
      <c r="F15" s="118"/>
    </row>
    <row r="16" spans="1:6" ht="3" customHeight="1">
      <c r="A16" s="115"/>
      <c r="B16" s="109"/>
      <c r="C16" s="109"/>
      <c r="D16" s="112"/>
      <c r="E16" s="112"/>
      <c r="F16" s="118"/>
    </row>
    <row r="17" spans="1:6" ht="23.45" customHeight="1">
      <c r="A17" s="116"/>
      <c r="B17" s="110"/>
      <c r="C17" s="110"/>
      <c r="D17" s="113"/>
      <c r="E17" s="113"/>
      <c r="F17" s="119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224587010.41</v>
      </c>
      <c r="E19" s="28">
        <v>37499043.329999998</v>
      </c>
      <c r="F19" s="27">
        <f>IF(OR(D19="-",IF(E19="-",0,E19)&gt;=IF(D19="-",0,D19)),"-",IF(D19="-",0,D19)-IF(E19="-",0,E19))</f>
        <v>187087967.07999998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24879382.969999999</v>
      </c>
      <c r="E21" s="37">
        <v>11503984.449999999</v>
      </c>
      <c r="F21" s="38">
        <f t="shared" ref="F21:F52" si="0">IF(OR(D21="-",IF(E21="-",0,E21)&gt;=IF(D21="-",0,D21)),"-",IF(D21="-",0,D21)-IF(E21="-",0,E21))</f>
        <v>13375398.52</v>
      </c>
    </row>
    <row r="22" spans="1:6">
      <c r="A22" s="34" t="s">
        <v>34</v>
      </c>
      <c r="B22" s="35" t="s">
        <v>29</v>
      </c>
      <c r="C22" s="36" t="s">
        <v>35</v>
      </c>
      <c r="D22" s="37">
        <v>5610000</v>
      </c>
      <c r="E22" s="37">
        <v>2348597.17</v>
      </c>
      <c r="F22" s="38">
        <f t="shared" si="0"/>
        <v>3261402.83</v>
      </c>
    </row>
    <row r="23" spans="1:6">
      <c r="A23" s="34" t="s">
        <v>36</v>
      </c>
      <c r="B23" s="35" t="s">
        <v>29</v>
      </c>
      <c r="C23" s="36" t="s">
        <v>37</v>
      </c>
      <c r="D23" s="37">
        <v>5610000</v>
      </c>
      <c r="E23" s="37">
        <v>2348597.17</v>
      </c>
      <c r="F23" s="38">
        <f t="shared" si="0"/>
        <v>3261402.83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5043000</v>
      </c>
      <c r="E24" s="37">
        <v>2326210.84</v>
      </c>
      <c r="F24" s="38">
        <f t="shared" si="0"/>
        <v>2716789.16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5043000</v>
      </c>
      <c r="E25" s="37">
        <v>2325716.9900000002</v>
      </c>
      <c r="F25" s="38">
        <f t="shared" si="0"/>
        <v>2717283.01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487.58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6.27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500000</v>
      </c>
      <c r="E28" s="37">
        <v>6461.26</v>
      </c>
      <c r="F28" s="38">
        <f t="shared" si="0"/>
        <v>493538.74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500000</v>
      </c>
      <c r="E29" s="37">
        <v>6461.26</v>
      </c>
      <c r="F29" s="38">
        <f t="shared" si="0"/>
        <v>493538.74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67000</v>
      </c>
      <c r="E30" s="37">
        <v>15925.07</v>
      </c>
      <c r="F30" s="38">
        <f t="shared" si="0"/>
        <v>51074.93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67000</v>
      </c>
      <c r="E31" s="37">
        <v>15923.83</v>
      </c>
      <c r="F31" s="38">
        <f t="shared" si="0"/>
        <v>51076.17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1.24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5230130</v>
      </c>
      <c r="E33" s="37">
        <v>1985008.58</v>
      </c>
      <c r="F33" s="38">
        <f t="shared" si="0"/>
        <v>3245121.42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5230130</v>
      </c>
      <c r="E34" s="37">
        <v>1985008.58</v>
      </c>
      <c r="F34" s="38">
        <f t="shared" si="0"/>
        <v>3245121.42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2238000</v>
      </c>
      <c r="E35" s="37">
        <v>940458.92</v>
      </c>
      <c r="F35" s="38">
        <f t="shared" si="0"/>
        <v>1297541.08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2238000</v>
      </c>
      <c r="E36" s="37">
        <v>940458.92</v>
      </c>
      <c r="F36" s="38">
        <f t="shared" si="0"/>
        <v>1297541.08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17000</v>
      </c>
      <c r="E37" s="37">
        <v>6153.22</v>
      </c>
      <c r="F37" s="38">
        <f t="shared" si="0"/>
        <v>10846.779999999999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17000</v>
      </c>
      <c r="E38" s="37">
        <v>6153.22</v>
      </c>
      <c r="F38" s="38">
        <f t="shared" si="0"/>
        <v>10846.779999999999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2975130</v>
      </c>
      <c r="E39" s="37">
        <v>1225580.1299999999</v>
      </c>
      <c r="F39" s="38">
        <f t="shared" si="0"/>
        <v>1749549.87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2975130</v>
      </c>
      <c r="E40" s="37">
        <v>1225580.1299999999</v>
      </c>
      <c r="F40" s="38">
        <f t="shared" si="0"/>
        <v>1749549.87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-187183.69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-187183.69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41300</v>
      </c>
      <c r="E43" s="37">
        <v>13216.5</v>
      </c>
      <c r="F43" s="38">
        <f t="shared" si="0"/>
        <v>28083.5</v>
      </c>
    </row>
    <row r="44" spans="1:6">
      <c r="A44" s="34" t="s">
        <v>79</v>
      </c>
      <c r="B44" s="35" t="s">
        <v>29</v>
      </c>
      <c r="C44" s="36" t="s">
        <v>80</v>
      </c>
      <c r="D44" s="37">
        <v>41300</v>
      </c>
      <c r="E44" s="37">
        <v>13216.5</v>
      </c>
      <c r="F44" s="38">
        <f t="shared" si="0"/>
        <v>28083.5</v>
      </c>
    </row>
    <row r="45" spans="1:6">
      <c r="A45" s="34" t="s">
        <v>79</v>
      </c>
      <c r="B45" s="35" t="s">
        <v>29</v>
      </c>
      <c r="C45" s="36" t="s">
        <v>81</v>
      </c>
      <c r="D45" s="37">
        <v>41300</v>
      </c>
      <c r="E45" s="37">
        <v>13216.5</v>
      </c>
      <c r="F45" s="38">
        <f t="shared" si="0"/>
        <v>28083.5</v>
      </c>
    </row>
    <row r="46" spans="1:6" ht="45">
      <c r="A46" s="34" t="s">
        <v>82</v>
      </c>
      <c r="B46" s="35" t="s">
        <v>29</v>
      </c>
      <c r="C46" s="36" t="s">
        <v>83</v>
      </c>
      <c r="D46" s="37">
        <v>41300</v>
      </c>
      <c r="E46" s="37">
        <v>13216.5</v>
      </c>
      <c r="F46" s="38">
        <f t="shared" si="0"/>
        <v>28083.5</v>
      </c>
    </row>
    <row r="47" spans="1:6">
      <c r="A47" s="34" t="s">
        <v>84</v>
      </c>
      <c r="B47" s="35" t="s">
        <v>29</v>
      </c>
      <c r="C47" s="36" t="s">
        <v>85</v>
      </c>
      <c r="D47" s="37">
        <v>4086170</v>
      </c>
      <c r="E47" s="37">
        <v>998766.5</v>
      </c>
      <c r="F47" s="38">
        <f t="shared" si="0"/>
        <v>3087403.5</v>
      </c>
    </row>
    <row r="48" spans="1:6">
      <c r="A48" s="34" t="s">
        <v>86</v>
      </c>
      <c r="B48" s="35" t="s">
        <v>29</v>
      </c>
      <c r="C48" s="36" t="s">
        <v>87</v>
      </c>
      <c r="D48" s="37">
        <v>362250</v>
      </c>
      <c r="E48" s="37">
        <v>33478.410000000003</v>
      </c>
      <c r="F48" s="38">
        <f t="shared" si="0"/>
        <v>328771.58999999997</v>
      </c>
    </row>
    <row r="49" spans="1:6" ht="33.75">
      <c r="A49" s="34" t="s">
        <v>88</v>
      </c>
      <c r="B49" s="35" t="s">
        <v>29</v>
      </c>
      <c r="C49" s="36" t="s">
        <v>89</v>
      </c>
      <c r="D49" s="37">
        <v>362250</v>
      </c>
      <c r="E49" s="37">
        <v>33478.410000000003</v>
      </c>
      <c r="F49" s="38">
        <f t="shared" si="0"/>
        <v>328771.58999999997</v>
      </c>
    </row>
    <row r="50" spans="1:6" ht="67.5">
      <c r="A50" s="34" t="s">
        <v>90</v>
      </c>
      <c r="B50" s="35" t="s">
        <v>29</v>
      </c>
      <c r="C50" s="36" t="s">
        <v>91</v>
      </c>
      <c r="D50" s="37">
        <v>362250</v>
      </c>
      <c r="E50" s="37">
        <v>32007.16</v>
      </c>
      <c r="F50" s="38">
        <f t="shared" si="0"/>
        <v>330242.84000000003</v>
      </c>
    </row>
    <row r="51" spans="1:6" ht="45">
      <c r="A51" s="34" t="s">
        <v>92</v>
      </c>
      <c r="B51" s="35" t="s">
        <v>29</v>
      </c>
      <c r="C51" s="36" t="s">
        <v>93</v>
      </c>
      <c r="D51" s="37" t="s">
        <v>44</v>
      </c>
      <c r="E51" s="37">
        <v>1471.25</v>
      </c>
      <c r="F51" s="38" t="str">
        <f t="shared" si="0"/>
        <v>-</v>
      </c>
    </row>
    <row r="52" spans="1:6">
      <c r="A52" s="34" t="s">
        <v>94</v>
      </c>
      <c r="B52" s="35" t="s">
        <v>29</v>
      </c>
      <c r="C52" s="36" t="s">
        <v>95</v>
      </c>
      <c r="D52" s="37">
        <v>3723920</v>
      </c>
      <c r="E52" s="37">
        <v>965288.09</v>
      </c>
      <c r="F52" s="38">
        <f t="shared" si="0"/>
        <v>2758631.91</v>
      </c>
    </row>
    <row r="53" spans="1:6">
      <c r="A53" s="34" t="s">
        <v>96</v>
      </c>
      <c r="B53" s="35" t="s">
        <v>29</v>
      </c>
      <c r="C53" s="36" t="s">
        <v>97</v>
      </c>
      <c r="D53" s="37">
        <v>1473440</v>
      </c>
      <c r="E53" s="37">
        <v>731377.19</v>
      </c>
      <c r="F53" s="38">
        <f t="shared" ref="F53:F84" si="1">IF(OR(D53="-",IF(E53="-",0,E53)&gt;=IF(D53="-",0,D53)),"-",IF(D53="-",0,D53)-IF(E53="-",0,E53))</f>
        <v>742062.81</v>
      </c>
    </row>
    <row r="54" spans="1:6" ht="33.75">
      <c r="A54" s="34" t="s">
        <v>98</v>
      </c>
      <c r="B54" s="35" t="s">
        <v>29</v>
      </c>
      <c r="C54" s="36" t="s">
        <v>99</v>
      </c>
      <c r="D54" s="37">
        <v>1473440</v>
      </c>
      <c r="E54" s="37">
        <v>731377.19</v>
      </c>
      <c r="F54" s="38">
        <f t="shared" si="1"/>
        <v>742062.81</v>
      </c>
    </row>
    <row r="55" spans="1:6" ht="56.25">
      <c r="A55" s="34" t="s">
        <v>100</v>
      </c>
      <c r="B55" s="35" t="s">
        <v>29</v>
      </c>
      <c r="C55" s="36" t="s">
        <v>101</v>
      </c>
      <c r="D55" s="37">
        <v>1473440</v>
      </c>
      <c r="E55" s="37">
        <v>729911.25</v>
      </c>
      <c r="F55" s="38">
        <f t="shared" si="1"/>
        <v>743528.75</v>
      </c>
    </row>
    <row r="56" spans="1:6" ht="45">
      <c r="A56" s="34" t="s">
        <v>102</v>
      </c>
      <c r="B56" s="35" t="s">
        <v>29</v>
      </c>
      <c r="C56" s="36" t="s">
        <v>103</v>
      </c>
      <c r="D56" s="37" t="s">
        <v>44</v>
      </c>
      <c r="E56" s="37">
        <v>465.94</v>
      </c>
      <c r="F56" s="38" t="str">
        <f t="shared" si="1"/>
        <v>-</v>
      </c>
    </row>
    <row r="57" spans="1:6" ht="56.25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1000</v>
      </c>
      <c r="F57" s="38" t="str">
        <f t="shared" si="1"/>
        <v>-</v>
      </c>
    </row>
    <row r="58" spans="1:6">
      <c r="A58" s="34" t="s">
        <v>106</v>
      </c>
      <c r="B58" s="35" t="s">
        <v>29</v>
      </c>
      <c r="C58" s="36" t="s">
        <v>107</v>
      </c>
      <c r="D58" s="37">
        <v>2250480</v>
      </c>
      <c r="E58" s="37">
        <v>233910.9</v>
      </c>
      <c r="F58" s="38">
        <f t="shared" si="1"/>
        <v>2016569.1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2250480</v>
      </c>
      <c r="E59" s="37">
        <v>233910.9</v>
      </c>
      <c r="F59" s="38">
        <f t="shared" si="1"/>
        <v>2016569.1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2250480</v>
      </c>
      <c r="E60" s="37">
        <v>225324.56</v>
      </c>
      <c r="F60" s="38">
        <f t="shared" si="1"/>
        <v>2025155.44</v>
      </c>
    </row>
    <row r="61" spans="1:6" ht="45">
      <c r="A61" s="34" t="s">
        <v>112</v>
      </c>
      <c r="B61" s="35" t="s">
        <v>29</v>
      </c>
      <c r="C61" s="36" t="s">
        <v>113</v>
      </c>
      <c r="D61" s="37" t="s">
        <v>44</v>
      </c>
      <c r="E61" s="37">
        <v>8586.34</v>
      </c>
      <c r="F61" s="38" t="str">
        <f t="shared" si="1"/>
        <v>-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9911782.9700000007</v>
      </c>
      <c r="E62" s="37">
        <v>5299142.03</v>
      </c>
      <c r="F62" s="38">
        <f t="shared" si="1"/>
        <v>4612640.9400000004</v>
      </c>
    </row>
    <row r="63" spans="1:6" ht="78.75">
      <c r="A63" s="39" t="s">
        <v>116</v>
      </c>
      <c r="B63" s="35" t="s">
        <v>29</v>
      </c>
      <c r="C63" s="36" t="s">
        <v>117</v>
      </c>
      <c r="D63" s="37">
        <v>9415402.9700000007</v>
      </c>
      <c r="E63" s="37">
        <v>4981296.1900000004</v>
      </c>
      <c r="F63" s="38">
        <f t="shared" si="1"/>
        <v>4434106.78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6508267.9699999997</v>
      </c>
      <c r="E64" s="37">
        <v>3375271.17</v>
      </c>
      <c r="F64" s="38">
        <f t="shared" si="1"/>
        <v>3132996.8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6508267.9699999997</v>
      </c>
      <c r="E65" s="37">
        <v>3375271.17</v>
      </c>
      <c r="F65" s="38">
        <f t="shared" si="1"/>
        <v>3132996.8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42282</v>
      </c>
      <c r="E66" s="37">
        <v>19419.419999999998</v>
      </c>
      <c r="F66" s="38">
        <f t="shared" si="1"/>
        <v>22862.58</v>
      </c>
    </row>
    <row r="67" spans="1:6" ht="56.25">
      <c r="A67" s="34" t="s">
        <v>124</v>
      </c>
      <c r="B67" s="35" t="s">
        <v>29</v>
      </c>
      <c r="C67" s="36" t="s">
        <v>125</v>
      </c>
      <c r="D67" s="37">
        <v>42282</v>
      </c>
      <c r="E67" s="37">
        <v>19419.419999999998</v>
      </c>
      <c r="F67" s="38">
        <f t="shared" si="1"/>
        <v>22862.58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2864853</v>
      </c>
      <c r="E68" s="37">
        <v>1586605.6</v>
      </c>
      <c r="F68" s="38">
        <f t="shared" si="1"/>
        <v>1278247.3999999999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2864853</v>
      </c>
      <c r="E69" s="37">
        <v>1586605.6</v>
      </c>
      <c r="F69" s="38">
        <f t="shared" si="1"/>
        <v>1278247.3999999999</v>
      </c>
    </row>
    <row r="70" spans="1:6" ht="56.25">
      <c r="A70" s="34" t="s">
        <v>130</v>
      </c>
      <c r="B70" s="35" t="s">
        <v>29</v>
      </c>
      <c r="C70" s="36" t="s">
        <v>131</v>
      </c>
      <c r="D70" s="37">
        <v>2825000</v>
      </c>
      <c r="E70" s="37">
        <v>1570000</v>
      </c>
      <c r="F70" s="38">
        <f t="shared" si="1"/>
        <v>1255000</v>
      </c>
    </row>
    <row r="71" spans="1:6" ht="45">
      <c r="A71" s="34" t="s">
        <v>132</v>
      </c>
      <c r="B71" s="35" t="s">
        <v>29</v>
      </c>
      <c r="C71" s="36" t="s">
        <v>133</v>
      </c>
      <c r="D71" s="37">
        <v>39853</v>
      </c>
      <c r="E71" s="37">
        <v>16605.599999999999</v>
      </c>
      <c r="F71" s="38">
        <f t="shared" si="1"/>
        <v>23247.4</v>
      </c>
    </row>
    <row r="72" spans="1:6" ht="67.5">
      <c r="A72" s="39" t="s">
        <v>134</v>
      </c>
      <c r="B72" s="35" t="s">
        <v>29</v>
      </c>
      <c r="C72" s="36" t="s">
        <v>135</v>
      </c>
      <c r="D72" s="37">
        <v>496380</v>
      </c>
      <c r="E72" s="37">
        <v>317845.84000000003</v>
      </c>
      <c r="F72" s="38">
        <f t="shared" si="1"/>
        <v>178534.15999999997</v>
      </c>
    </row>
    <row r="73" spans="1:6" ht="67.5">
      <c r="A73" s="39" t="s">
        <v>136</v>
      </c>
      <c r="B73" s="35" t="s">
        <v>29</v>
      </c>
      <c r="C73" s="36" t="s">
        <v>137</v>
      </c>
      <c r="D73" s="37">
        <v>496380</v>
      </c>
      <c r="E73" s="37">
        <v>317845.84000000003</v>
      </c>
      <c r="F73" s="38">
        <f t="shared" si="1"/>
        <v>178534.15999999997</v>
      </c>
    </row>
    <row r="74" spans="1:6" ht="67.5">
      <c r="A74" s="34" t="s">
        <v>138</v>
      </c>
      <c r="B74" s="35" t="s">
        <v>29</v>
      </c>
      <c r="C74" s="36" t="s">
        <v>139</v>
      </c>
      <c r="D74" s="37">
        <v>496380</v>
      </c>
      <c r="E74" s="37">
        <v>317845.84000000003</v>
      </c>
      <c r="F74" s="38">
        <f t="shared" si="1"/>
        <v>178534.15999999997</v>
      </c>
    </row>
    <row r="75" spans="1:6" ht="22.5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535501.17000000004</v>
      </c>
      <c r="F75" s="38" t="str">
        <f t="shared" si="1"/>
        <v>-</v>
      </c>
    </row>
    <row r="76" spans="1:6" ht="22.5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7747.28</v>
      </c>
      <c r="F76" s="38" t="str">
        <f t="shared" si="1"/>
        <v>-</v>
      </c>
    </row>
    <row r="77" spans="1:6" ht="33.75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7747.28</v>
      </c>
      <c r="F77" s="38" t="str">
        <f t="shared" si="1"/>
        <v>-</v>
      </c>
    </row>
    <row r="78" spans="1:6" ht="45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7747.28</v>
      </c>
      <c r="F78" s="38" t="str">
        <f t="shared" si="1"/>
        <v>-</v>
      </c>
    </row>
    <row r="79" spans="1:6" ht="56.25">
      <c r="A79" s="34" t="s">
        <v>148</v>
      </c>
      <c r="B79" s="35" t="s">
        <v>29</v>
      </c>
      <c r="C79" s="36" t="s">
        <v>149</v>
      </c>
      <c r="D79" s="37" t="s">
        <v>44</v>
      </c>
      <c r="E79" s="37">
        <v>527753.89</v>
      </c>
      <c r="F79" s="38" t="str">
        <f t="shared" si="1"/>
        <v>-</v>
      </c>
    </row>
    <row r="80" spans="1:6" ht="56.25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527753.89</v>
      </c>
      <c r="F80" s="38" t="str">
        <f t="shared" si="1"/>
        <v>-</v>
      </c>
    </row>
    <row r="81" spans="1:6" ht="67.5">
      <c r="A81" s="39" t="s">
        <v>152</v>
      </c>
      <c r="B81" s="35" t="s">
        <v>29</v>
      </c>
      <c r="C81" s="36" t="s">
        <v>153</v>
      </c>
      <c r="D81" s="37" t="s">
        <v>44</v>
      </c>
      <c r="E81" s="37">
        <v>527753.89</v>
      </c>
      <c r="F81" s="38" t="str">
        <f t="shared" si="1"/>
        <v>-</v>
      </c>
    </row>
    <row r="82" spans="1:6">
      <c r="A82" s="34" t="s">
        <v>154</v>
      </c>
      <c r="B82" s="35" t="s">
        <v>29</v>
      </c>
      <c r="C82" s="36" t="s">
        <v>155</v>
      </c>
      <c r="D82" s="37" t="s">
        <v>44</v>
      </c>
      <c r="E82" s="37">
        <v>323752.5</v>
      </c>
      <c r="F82" s="38" t="str">
        <f t="shared" si="1"/>
        <v>-</v>
      </c>
    </row>
    <row r="83" spans="1:6" ht="90">
      <c r="A83" s="39" t="s">
        <v>156</v>
      </c>
      <c r="B83" s="35" t="s">
        <v>29</v>
      </c>
      <c r="C83" s="36" t="s">
        <v>157</v>
      </c>
      <c r="D83" s="37" t="s">
        <v>44</v>
      </c>
      <c r="E83" s="37">
        <v>324032.5</v>
      </c>
      <c r="F83" s="38" t="str">
        <f t="shared" si="1"/>
        <v>-</v>
      </c>
    </row>
    <row r="84" spans="1:6" ht="45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231540.5</v>
      </c>
      <c r="F84" s="38" t="str">
        <f t="shared" si="1"/>
        <v>-</v>
      </c>
    </row>
    <row r="85" spans="1:6" ht="67.5">
      <c r="A85" s="34" t="s">
        <v>160</v>
      </c>
      <c r="B85" s="35" t="s">
        <v>29</v>
      </c>
      <c r="C85" s="36" t="s">
        <v>161</v>
      </c>
      <c r="D85" s="37" t="s">
        <v>44</v>
      </c>
      <c r="E85" s="37">
        <v>231540.5</v>
      </c>
      <c r="F85" s="38" t="str">
        <f t="shared" ref="F85:F116" si="2">IF(OR(D85="-",IF(E85="-",0,E85)&gt;=IF(D85="-",0,D85)),"-",IF(D85="-",0,D85)-IF(E85="-",0,E85))</f>
        <v>-</v>
      </c>
    </row>
    <row r="86" spans="1:6" ht="78.75">
      <c r="A86" s="39" t="s">
        <v>162</v>
      </c>
      <c r="B86" s="35" t="s">
        <v>29</v>
      </c>
      <c r="C86" s="36" t="s">
        <v>163</v>
      </c>
      <c r="D86" s="37" t="s">
        <v>44</v>
      </c>
      <c r="E86" s="37">
        <v>92492</v>
      </c>
      <c r="F86" s="38" t="str">
        <f t="shared" si="2"/>
        <v>-</v>
      </c>
    </row>
    <row r="87" spans="1:6" ht="67.5">
      <c r="A87" s="34" t="s">
        <v>164</v>
      </c>
      <c r="B87" s="35" t="s">
        <v>29</v>
      </c>
      <c r="C87" s="36" t="s">
        <v>165</v>
      </c>
      <c r="D87" s="37" t="s">
        <v>44</v>
      </c>
      <c r="E87" s="37">
        <v>92492</v>
      </c>
      <c r="F87" s="38" t="str">
        <f t="shared" si="2"/>
        <v>-</v>
      </c>
    </row>
    <row r="88" spans="1:6" ht="33.75">
      <c r="A88" s="34" t="s">
        <v>166</v>
      </c>
      <c r="B88" s="35" t="s">
        <v>29</v>
      </c>
      <c r="C88" s="36" t="s">
        <v>167</v>
      </c>
      <c r="D88" s="37" t="s">
        <v>44</v>
      </c>
      <c r="E88" s="37">
        <v>-280</v>
      </c>
      <c r="F88" s="38" t="str">
        <f t="shared" si="2"/>
        <v>-</v>
      </c>
    </row>
    <row r="89" spans="1:6" ht="123.75">
      <c r="A89" s="39" t="s">
        <v>168</v>
      </c>
      <c r="B89" s="35" t="s">
        <v>29</v>
      </c>
      <c r="C89" s="36" t="s">
        <v>169</v>
      </c>
      <c r="D89" s="37" t="s">
        <v>44</v>
      </c>
      <c r="E89" s="37">
        <v>-280</v>
      </c>
      <c r="F89" s="38" t="str">
        <f t="shared" si="2"/>
        <v>-</v>
      </c>
    </row>
    <row r="90" spans="1:6">
      <c r="A90" s="34" t="s">
        <v>170</v>
      </c>
      <c r="B90" s="35" t="s">
        <v>29</v>
      </c>
      <c r="C90" s="36" t="s">
        <v>171</v>
      </c>
      <c r="D90" s="37">
        <v>199707627.44</v>
      </c>
      <c r="E90" s="37">
        <v>25995058.879999999</v>
      </c>
      <c r="F90" s="38">
        <f t="shared" si="2"/>
        <v>173712568.56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200403738.81</v>
      </c>
      <c r="E91" s="37">
        <v>26692061.109999999</v>
      </c>
      <c r="F91" s="38">
        <f t="shared" si="2"/>
        <v>173711677.69999999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21358800</v>
      </c>
      <c r="E92" s="37">
        <v>13147860</v>
      </c>
      <c r="F92" s="38">
        <f t="shared" si="2"/>
        <v>8210940</v>
      </c>
    </row>
    <row r="93" spans="1:6">
      <c r="A93" s="34" t="s">
        <v>176</v>
      </c>
      <c r="B93" s="35" t="s">
        <v>29</v>
      </c>
      <c r="C93" s="36" t="s">
        <v>177</v>
      </c>
      <c r="D93" s="37">
        <v>21358800</v>
      </c>
      <c r="E93" s="37">
        <v>13147860</v>
      </c>
      <c r="F93" s="38">
        <f t="shared" si="2"/>
        <v>8210940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21358800</v>
      </c>
      <c r="E94" s="37">
        <v>13147860</v>
      </c>
      <c r="F94" s="38">
        <f t="shared" si="2"/>
        <v>8210940</v>
      </c>
    </row>
    <row r="95" spans="1:6" ht="33.75">
      <c r="A95" s="34" t="s">
        <v>180</v>
      </c>
      <c r="B95" s="35" t="s">
        <v>29</v>
      </c>
      <c r="C95" s="36" t="s">
        <v>181</v>
      </c>
      <c r="D95" s="37">
        <v>14413100</v>
      </c>
      <c r="E95" s="37">
        <v>8647860</v>
      </c>
      <c r="F95" s="38">
        <f t="shared" si="2"/>
        <v>5765240</v>
      </c>
    </row>
    <row r="96" spans="1:6" ht="33.75">
      <c r="A96" s="34" t="s">
        <v>182</v>
      </c>
      <c r="B96" s="35" t="s">
        <v>29</v>
      </c>
      <c r="C96" s="36" t="s">
        <v>183</v>
      </c>
      <c r="D96" s="37">
        <v>6945700</v>
      </c>
      <c r="E96" s="37">
        <v>4500000</v>
      </c>
      <c r="F96" s="38">
        <f t="shared" si="2"/>
        <v>2445700</v>
      </c>
    </row>
    <row r="97" spans="1:6" ht="22.5">
      <c r="A97" s="34" t="s">
        <v>184</v>
      </c>
      <c r="B97" s="35" t="s">
        <v>29</v>
      </c>
      <c r="C97" s="36" t="s">
        <v>185</v>
      </c>
      <c r="D97" s="37">
        <v>162697743.13999999</v>
      </c>
      <c r="E97" s="37">
        <v>3534371.81</v>
      </c>
      <c r="F97" s="38">
        <f t="shared" si="2"/>
        <v>159163371.32999998</v>
      </c>
    </row>
    <row r="98" spans="1:6" ht="33.75">
      <c r="A98" s="34" t="s">
        <v>186</v>
      </c>
      <c r="B98" s="35" t="s">
        <v>29</v>
      </c>
      <c r="C98" s="36" t="s">
        <v>187</v>
      </c>
      <c r="D98" s="37">
        <v>400000</v>
      </c>
      <c r="E98" s="37" t="s">
        <v>44</v>
      </c>
      <c r="F98" s="38">
        <f t="shared" si="2"/>
        <v>400000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400000</v>
      </c>
      <c r="E99" s="37" t="s">
        <v>44</v>
      </c>
      <c r="F99" s="38">
        <f t="shared" si="2"/>
        <v>400000</v>
      </c>
    </row>
    <row r="100" spans="1:6" ht="67.5">
      <c r="A100" s="39" t="s">
        <v>190</v>
      </c>
      <c r="B100" s="35" t="s">
        <v>29</v>
      </c>
      <c r="C100" s="36" t="s">
        <v>191</v>
      </c>
      <c r="D100" s="37">
        <v>3932400</v>
      </c>
      <c r="E100" s="37" t="s">
        <v>44</v>
      </c>
      <c r="F100" s="38">
        <f t="shared" si="2"/>
        <v>3932400</v>
      </c>
    </row>
    <row r="101" spans="1:6" ht="78.75">
      <c r="A101" s="39" t="s">
        <v>192</v>
      </c>
      <c r="B101" s="35" t="s">
        <v>29</v>
      </c>
      <c r="C101" s="36" t="s">
        <v>193</v>
      </c>
      <c r="D101" s="37">
        <v>3932400</v>
      </c>
      <c r="E101" s="37" t="s">
        <v>44</v>
      </c>
      <c r="F101" s="38">
        <f t="shared" si="2"/>
        <v>3932400</v>
      </c>
    </row>
    <row r="102" spans="1:6" ht="101.25">
      <c r="A102" s="39" t="s">
        <v>194</v>
      </c>
      <c r="B102" s="35" t="s">
        <v>29</v>
      </c>
      <c r="C102" s="36" t="s">
        <v>195</v>
      </c>
      <c r="D102" s="37">
        <v>38373216.259999998</v>
      </c>
      <c r="E102" s="37" t="s">
        <v>44</v>
      </c>
      <c r="F102" s="38">
        <f t="shared" si="2"/>
        <v>38373216.259999998</v>
      </c>
    </row>
    <row r="103" spans="1:6" ht="101.25">
      <c r="A103" s="39" t="s">
        <v>196</v>
      </c>
      <c r="B103" s="35" t="s">
        <v>29</v>
      </c>
      <c r="C103" s="36" t="s">
        <v>197</v>
      </c>
      <c r="D103" s="37">
        <v>38373216.259999998</v>
      </c>
      <c r="E103" s="37" t="s">
        <v>44</v>
      </c>
      <c r="F103" s="38">
        <f t="shared" si="2"/>
        <v>38373216.259999998</v>
      </c>
    </row>
    <row r="104" spans="1:6" ht="67.5">
      <c r="A104" s="39" t="s">
        <v>198</v>
      </c>
      <c r="B104" s="35" t="s">
        <v>29</v>
      </c>
      <c r="C104" s="36" t="s">
        <v>199</v>
      </c>
      <c r="D104" s="37">
        <v>18763962.489999998</v>
      </c>
      <c r="E104" s="37" t="s">
        <v>44</v>
      </c>
      <c r="F104" s="38">
        <f t="shared" si="2"/>
        <v>18763962.489999998</v>
      </c>
    </row>
    <row r="105" spans="1:6" ht="67.5">
      <c r="A105" s="39" t="s">
        <v>200</v>
      </c>
      <c r="B105" s="35" t="s">
        <v>29</v>
      </c>
      <c r="C105" s="36" t="s">
        <v>201</v>
      </c>
      <c r="D105" s="37">
        <v>18763962.489999998</v>
      </c>
      <c r="E105" s="37" t="s">
        <v>44</v>
      </c>
      <c r="F105" s="38">
        <f t="shared" si="2"/>
        <v>18763962.489999998</v>
      </c>
    </row>
    <row r="106" spans="1:6" ht="45">
      <c r="A106" s="34" t="s">
        <v>202</v>
      </c>
      <c r="B106" s="35" t="s">
        <v>29</v>
      </c>
      <c r="C106" s="36" t="s">
        <v>203</v>
      </c>
      <c r="D106" s="37">
        <v>91313469.390000001</v>
      </c>
      <c r="E106" s="37">
        <v>3534371.81</v>
      </c>
      <c r="F106" s="38">
        <f t="shared" si="2"/>
        <v>87779097.579999998</v>
      </c>
    </row>
    <row r="107" spans="1:6" ht="56.25">
      <c r="A107" s="34" t="s">
        <v>204</v>
      </c>
      <c r="B107" s="35" t="s">
        <v>29</v>
      </c>
      <c r="C107" s="36" t="s">
        <v>205</v>
      </c>
      <c r="D107" s="37">
        <v>91313469.390000001</v>
      </c>
      <c r="E107" s="37">
        <v>3534371.81</v>
      </c>
      <c r="F107" s="38">
        <f t="shared" si="2"/>
        <v>87779097.579999998</v>
      </c>
    </row>
    <row r="108" spans="1:6">
      <c r="A108" s="34" t="s">
        <v>206</v>
      </c>
      <c r="B108" s="35" t="s">
        <v>29</v>
      </c>
      <c r="C108" s="36" t="s">
        <v>207</v>
      </c>
      <c r="D108" s="37">
        <v>9914695</v>
      </c>
      <c r="E108" s="37" t="s">
        <v>44</v>
      </c>
      <c r="F108" s="38">
        <f t="shared" si="2"/>
        <v>9914695</v>
      </c>
    </row>
    <row r="109" spans="1:6">
      <c r="A109" s="34" t="s">
        <v>208</v>
      </c>
      <c r="B109" s="35" t="s">
        <v>29</v>
      </c>
      <c r="C109" s="36" t="s">
        <v>209</v>
      </c>
      <c r="D109" s="37">
        <v>9914695</v>
      </c>
      <c r="E109" s="37" t="s">
        <v>44</v>
      </c>
      <c r="F109" s="38">
        <f t="shared" si="2"/>
        <v>9914695</v>
      </c>
    </row>
    <row r="110" spans="1:6" ht="22.5">
      <c r="A110" s="34" t="s">
        <v>210</v>
      </c>
      <c r="B110" s="35" t="s">
        <v>29</v>
      </c>
      <c r="C110" s="36" t="s">
        <v>211</v>
      </c>
      <c r="D110" s="37">
        <v>270720</v>
      </c>
      <c r="E110" s="37">
        <v>137120</v>
      </c>
      <c r="F110" s="38">
        <f t="shared" si="2"/>
        <v>133600</v>
      </c>
    </row>
    <row r="111" spans="1:6" ht="33.75">
      <c r="A111" s="34" t="s">
        <v>212</v>
      </c>
      <c r="B111" s="35" t="s">
        <v>29</v>
      </c>
      <c r="C111" s="36" t="s">
        <v>213</v>
      </c>
      <c r="D111" s="37">
        <v>3520</v>
      </c>
      <c r="E111" s="37">
        <v>3520</v>
      </c>
      <c r="F111" s="38" t="str">
        <f t="shared" si="2"/>
        <v>-</v>
      </c>
    </row>
    <row r="112" spans="1:6" ht="33.75">
      <c r="A112" s="34" t="s">
        <v>214</v>
      </c>
      <c r="B112" s="35" t="s">
        <v>29</v>
      </c>
      <c r="C112" s="36" t="s">
        <v>215</v>
      </c>
      <c r="D112" s="37">
        <v>3520</v>
      </c>
      <c r="E112" s="37">
        <v>3520</v>
      </c>
      <c r="F112" s="38" t="str">
        <f t="shared" si="2"/>
        <v>-</v>
      </c>
    </row>
    <row r="113" spans="1:6" ht="33.75">
      <c r="A113" s="34" t="s">
        <v>216</v>
      </c>
      <c r="B113" s="35" t="s">
        <v>29</v>
      </c>
      <c r="C113" s="36" t="s">
        <v>217</v>
      </c>
      <c r="D113" s="37">
        <v>267200</v>
      </c>
      <c r="E113" s="37">
        <v>133600</v>
      </c>
      <c r="F113" s="38">
        <f t="shared" si="2"/>
        <v>133600</v>
      </c>
    </row>
    <row r="114" spans="1:6" ht="33.75">
      <c r="A114" s="34" t="s">
        <v>218</v>
      </c>
      <c r="B114" s="35" t="s">
        <v>29</v>
      </c>
      <c r="C114" s="36" t="s">
        <v>219</v>
      </c>
      <c r="D114" s="37">
        <v>267200</v>
      </c>
      <c r="E114" s="37">
        <v>133600</v>
      </c>
      <c r="F114" s="38">
        <f t="shared" si="2"/>
        <v>133600</v>
      </c>
    </row>
    <row r="115" spans="1:6">
      <c r="A115" s="34" t="s">
        <v>220</v>
      </c>
      <c r="B115" s="35" t="s">
        <v>29</v>
      </c>
      <c r="C115" s="36" t="s">
        <v>221</v>
      </c>
      <c r="D115" s="37">
        <v>16076475.67</v>
      </c>
      <c r="E115" s="37">
        <v>9872709.3000000007</v>
      </c>
      <c r="F115" s="38">
        <f t="shared" si="2"/>
        <v>6203766.3699999992</v>
      </c>
    </row>
    <row r="116" spans="1:6" ht="45">
      <c r="A116" s="34" t="s">
        <v>222</v>
      </c>
      <c r="B116" s="35" t="s">
        <v>29</v>
      </c>
      <c r="C116" s="36" t="s">
        <v>223</v>
      </c>
      <c r="D116" s="37">
        <v>315547.51</v>
      </c>
      <c r="E116" s="37" t="s">
        <v>44</v>
      </c>
      <c r="F116" s="38">
        <f t="shared" si="2"/>
        <v>315547.51</v>
      </c>
    </row>
    <row r="117" spans="1:6" ht="45">
      <c r="A117" s="34" t="s">
        <v>224</v>
      </c>
      <c r="B117" s="35" t="s">
        <v>29</v>
      </c>
      <c r="C117" s="36" t="s">
        <v>225</v>
      </c>
      <c r="D117" s="37">
        <v>315547.51</v>
      </c>
      <c r="E117" s="37" t="s">
        <v>44</v>
      </c>
      <c r="F117" s="38">
        <f t="shared" ref="F117:F127" si="3">IF(OR(D117="-",IF(E117="-",0,E117)&gt;=IF(D117="-",0,D117)),"-",IF(D117="-",0,D117)-IF(E117="-",0,E117))</f>
        <v>315547.51</v>
      </c>
    </row>
    <row r="118" spans="1:6" ht="22.5">
      <c r="A118" s="34" t="s">
        <v>226</v>
      </c>
      <c r="B118" s="35" t="s">
        <v>29</v>
      </c>
      <c r="C118" s="36" t="s">
        <v>227</v>
      </c>
      <c r="D118" s="37">
        <v>15760928.16</v>
      </c>
      <c r="E118" s="37">
        <v>9872709.3000000007</v>
      </c>
      <c r="F118" s="38">
        <f t="shared" si="3"/>
        <v>5888218.8599999994</v>
      </c>
    </row>
    <row r="119" spans="1:6" ht="22.5">
      <c r="A119" s="34" t="s">
        <v>228</v>
      </c>
      <c r="B119" s="35" t="s">
        <v>29</v>
      </c>
      <c r="C119" s="36" t="s">
        <v>229</v>
      </c>
      <c r="D119" s="37">
        <v>15760928.16</v>
      </c>
      <c r="E119" s="37">
        <v>9872709.3000000007</v>
      </c>
      <c r="F119" s="38">
        <f t="shared" si="3"/>
        <v>5888218.8599999994</v>
      </c>
    </row>
    <row r="120" spans="1:6" ht="146.25">
      <c r="A120" s="39" t="s">
        <v>230</v>
      </c>
      <c r="B120" s="35" t="s">
        <v>29</v>
      </c>
      <c r="C120" s="36" t="s">
        <v>231</v>
      </c>
      <c r="D120" s="37">
        <v>15760928.16</v>
      </c>
      <c r="E120" s="37">
        <v>9872709.3000000007</v>
      </c>
      <c r="F120" s="38">
        <f t="shared" si="3"/>
        <v>5888218.8599999994</v>
      </c>
    </row>
    <row r="121" spans="1:6" ht="56.25">
      <c r="A121" s="34" t="s">
        <v>232</v>
      </c>
      <c r="B121" s="35" t="s">
        <v>29</v>
      </c>
      <c r="C121" s="36" t="s">
        <v>233</v>
      </c>
      <c r="D121" s="37">
        <v>52180.04</v>
      </c>
      <c r="E121" s="37">
        <v>52180.04</v>
      </c>
      <c r="F121" s="38" t="str">
        <f t="shared" si="3"/>
        <v>-</v>
      </c>
    </row>
    <row r="122" spans="1:6" ht="78.75">
      <c r="A122" s="39" t="s">
        <v>234</v>
      </c>
      <c r="B122" s="35" t="s">
        <v>29</v>
      </c>
      <c r="C122" s="36" t="s">
        <v>235</v>
      </c>
      <c r="D122" s="37">
        <v>52180.04</v>
      </c>
      <c r="E122" s="37">
        <v>52180.04</v>
      </c>
      <c r="F122" s="38" t="str">
        <f t="shared" si="3"/>
        <v>-</v>
      </c>
    </row>
    <row r="123" spans="1:6" ht="67.5">
      <c r="A123" s="39" t="s">
        <v>236</v>
      </c>
      <c r="B123" s="35" t="s">
        <v>29</v>
      </c>
      <c r="C123" s="36" t="s">
        <v>237</v>
      </c>
      <c r="D123" s="37">
        <v>52180.04</v>
      </c>
      <c r="E123" s="37">
        <v>52180.04</v>
      </c>
      <c r="F123" s="38" t="str">
        <f t="shared" si="3"/>
        <v>-</v>
      </c>
    </row>
    <row r="124" spans="1:6" ht="45">
      <c r="A124" s="34" t="s">
        <v>238</v>
      </c>
      <c r="B124" s="35" t="s">
        <v>29</v>
      </c>
      <c r="C124" s="36" t="s">
        <v>239</v>
      </c>
      <c r="D124" s="37">
        <v>52180.04</v>
      </c>
      <c r="E124" s="37">
        <v>52180.04</v>
      </c>
      <c r="F124" s="38" t="str">
        <f t="shared" si="3"/>
        <v>-</v>
      </c>
    </row>
    <row r="125" spans="1:6" ht="33.75">
      <c r="A125" s="34" t="s">
        <v>240</v>
      </c>
      <c r="B125" s="35" t="s">
        <v>29</v>
      </c>
      <c r="C125" s="36" t="s">
        <v>241</v>
      </c>
      <c r="D125" s="37">
        <v>-748291.41</v>
      </c>
      <c r="E125" s="37">
        <v>-749182.27</v>
      </c>
      <c r="F125" s="38">
        <f t="shared" si="3"/>
        <v>890.85999999998603</v>
      </c>
    </row>
    <row r="126" spans="1:6" ht="45">
      <c r="A126" s="34" t="s">
        <v>242</v>
      </c>
      <c r="B126" s="35" t="s">
        <v>29</v>
      </c>
      <c r="C126" s="36" t="s">
        <v>243</v>
      </c>
      <c r="D126" s="37">
        <v>-748291.41</v>
      </c>
      <c r="E126" s="37">
        <v>-749182.27</v>
      </c>
      <c r="F126" s="38">
        <f t="shared" si="3"/>
        <v>890.85999999998603</v>
      </c>
    </row>
    <row r="127" spans="1:6" ht="45">
      <c r="A127" s="34" t="s">
        <v>244</v>
      </c>
      <c r="B127" s="35" t="s">
        <v>29</v>
      </c>
      <c r="C127" s="36" t="s">
        <v>245</v>
      </c>
      <c r="D127" s="37">
        <v>-748291.41</v>
      </c>
      <c r="E127" s="37">
        <v>-749182.27</v>
      </c>
      <c r="F127" s="38">
        <f t="shared" si="3"/>
        <v>890.85999999998603</v>
      </c>
    </row>
    <row r="128" spans="1:6" ht="12.75" customHeight="1">
      <c r="A128" s="40"/>
      <c r="B128" s="41"/>
      <c r="C128" s="41"/>
      <c r="D128" s="42"/>
      <c r="E128" s="42"/>
      <c r="F12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topLeftCell="A121" workbookViewId="0">
      <selection activeCell="D151" sqref="D15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0" t="s">
        <v>246</v>
      </c>
      <c r="B2" s="120"/>
      <c r="C2" s="120"/>
      <c r="D2" s="120"/>
      <c r="E2" s="1"/>
      <c r="F2" s="13" t="s">
        <v>247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7" t="s">
        <v>19</v>
      </c>
      <c r="B4" s="108" t="s">
        <v>20</v>
      </c>
      <c r="C4" s="125" t="s">
        <v>248</v>
      </c>
      <c r="D4" s="111" t="s">
        <v>22</v>
      </c>
      <c r="E4" s="130" t="s">
        <v>23</v>
      </c>
      <c r="F4" s="117" t="s">
        <v>24</v>
      </c>
    </row>
    <row r="5" spans="1:6" ht="5.45" customHeight="1">
      <c r="A5" s="128"/>
      <c r="B5" s="109"/>
      <c r="C5" s="126"/>
      <c r="D5" s="112"/>
      <c r="E5" s="131"/>
      <c r="F5" s="118"/>
    </row>
    <row r="6" spans="1:6" ht="9.6" customHeight="1">
      <c r="A6" s="128"/>
      <c r="B6" s="109"/>
      <c r="C6" s="126"/>
      <c r="D6" s="112"/>
      <c r="E6" s="131"/>
      <c r="F6" s="118"/>
    </row>
    <row r="7" spans="1:6" ht="6" customHeight="1">
      <c r="A7" s="128"/>
      <c r="B7" s="109"/>
      <c r="C7" s="126"/>
      <c r="D7" s="112"/>
      <c r="E7" s="131"/>
      <c r="F7" s="118"/>
    </row>
    <row r="8" spans="1:6" ht="6.6" customHeight="1">
      <c r="A8" s="128"/>
      <c r="B8" s="109"/>
      <c r="C8" s="126"/>
      <c r="D8" s="112"/>
      <c r="E8" s="131"/>
      <c r="F8" s="118"/>
    </row>
    <row r="9" spans="1:6" ht="10.9" customHeight="1">
      <c r="A9" s="128"/>
      <c r="B9" s="109"/>
      <c r="C9" s="126"/>
      <c r="D9" s="112"/>
      <c r="E9" s="131"/>
      <c r="F9" s="118"/>
    </row>
    <row r="10" spans="1:6" ht="4.1500000000000004" hidden="1" customHeight="1">
      <c r="A10" s="128"/>
      <c r="B10" s="109"/>
      <c r="C10" s="44"/>
      <c r="D10" s="112"/>
      <c r="E10" s="45"/>
      <c r="F10" s="46"/>
    </row>
    <row r="11" spans="1:6" ht="13.15" hidden="1" customHeight="1">
      <c r="A11" s="129"/>
      <c r="B11" s="110"/>
      <c r="C11" s="47"/>
      <c r="D11" s="11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249</v>
      </c>
      <c r="B13" s="52" t="s">
        <v>250</v>
      </c>
      <c r="C13" s="53" t="s">
        <v>251</v>
      </c>
      <c r="D13" s="54">
        <v>234640750.66</v>
      </c>
      <c r="E13" s="55">
        <v>29799306.899999999</v>
      </c>
      <c r="F13" s="56">
        <f>IF(OR(D13="-",IF(E13="-",0,E13)&gt;=IF(D13="-",0,D13)),"-",IF(D13="-",0,D13)-IF(E13="-",0,E13))</f>
        <v>204841443.75999999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252</v>
      </c>
      <c r="B15" s="52" t="s">
        <v>250</v>
      </c>
      <c r="C15" s="53" t="s">
        <v>253</v>
      </c>
      <c r="D15" s="54">
        <v>234640750.66</v>
      </c>
      <c r="E15" s="55">
        <v>29799306.899999999</v>
      </c>
      <c r="F15" s="56">
        <f t="shared" ref="F15:F46" si="0">IF(OR(D15="-",IF(E15="-",0,E15)&gt;=IF(D15="-",0,D15)),"-",IF(D15="-",0,D15)-IF(E15="-",0,E15))</f>
        <v>204841443.75999999</v>
      </c>
    </row>
    <row r="16" spans="1:6" ht="33.75">
      <c r="A16" s="24" t="s">
        <v>254</v>
      </c>
      <c r="B16" s="63" t="s">
        <v>250</v>
      </c>
      <c r="C16" s="26" t="s">
        <v>255</v>
      </c>
      <c r="D16" s="27">
        <v>234640750.66</v>
      </c>
      <c r="E16" s="64">
        <v>29799306.899999999</v>
      </c>
      <c r="F16" s="65">
        <f t="shared" si="0"/>
        <v>204841443.75999999</v>
      </c>
    </row>
    <row r="17" spans="1:6">
      <c r="A17" s="24" t="s">
        <v>256</v>
      </c>
      <c r="B17" s="63" t="s">
        <v>250</v>
      </c>
      <c r="C17" s="26" t="s">
        <v>257</v>
      </c>
      <c r="D17" s="27">
        <v>12219947.699999999</v>
      </c>
      <c r="E17" s="64">
        <v>5912798.8600000003</v>
      </c>
      <c r="F17" s="65">
        <f t="shared" si="0"/>
        <v>6307148.8399999989</v>
      </c>
    </row>
    <row r="18" spans="1:6" ht="45">
      <c r="A18" s="24" t="s">
        <v>258</v>
      </c>
      <c r="B18" s="63" t="s">
        <v>250</v>
      </c>
      <c r="C18" s="26" t="s">
        <v>259</v>
      </c>
      <c r="D18" s="27">
        <v>10413964.9</v>
      </c>
      <c r="E18" s="64">
        <v>4806543.75</v>
      </c>
      <c r="F18" s="65">
        <f t="shared" si="0"/>
        <v>5607421.1500000004</v>
      </c>
    </row>
    <row r="19" spans="1:6" ht="45">
      <c r="A19" s="24" t="s">
        <v>260</v>
      </c>
      <c r="B19" s="63" t="s">
        <v>250</v>
      </c>
      <c r="C19" s="26" t="s">
        <v>261</v>
      </c>
      <c r="D19" s="27">
        <v>9701324.9000000004</v>
      </c>
      <c r="E19" s="64">
        <v>4450223.67</v>
      </c>
      <c r="F19" s="65">
        <f t="shared" si="0"/>
        <v>5251101.2300000004</v>
      </c>
    </row>
    <row r="20" spans="1:6" ht="22.5">
      <c r="A20" s="24" t="s">
        <v>262</v>
      </c>
      <c r="B20" s="63" t="s">
        <v>250</v>
      </c>
      <c r="C20" s="26" t="s">
        <v>263</v>
      </c>
      <c r="D20" s="27">
        <v>6211929</v>
      </c>
      <c r="E20" s="64">
        <v>2856913.11</v>
      </c>
      <c r="F20" s="65">
        <f t="shared" si="0"/>
        <v>3355015.89</v>
      </c>
    </row>
    <row r="21" spans="1:6" ht="33.75">
      <c r="A21" s="24" t="s">
        <v>264</v>
      </c>
      <c r="B21" s="63" t="s">
        <v>250</v>
      </c>
      <c r="C21" s="26" t="s">
        <v>265</v>
      </c>
      <c r="D21" s="27">
        <v>52876</v>
      </c>
      <c r="E21" s="64">
        <v>719</v>
      </c>
      <c r="F21" s="65">
        <f t="shared" si="0"/>
        <v>52157</v>
      </c>
    </row>
    <row r="22" spans="1:6" ht="33.75">
      <c r="A22" s="24" t="s">
        <v>266</v>
      </c>
      <c r="B22" s="63" t="s">
        <v>250</v>
      </c>
      <c r="C22" s="26" t="s">
        <v>267</v>
      </c>
      <c r="D22" s="27">
        <v>1876002.56</v>
      </c>
      <c r="E22" s="64">
        <v>947123.35</v>
      </c>
      <c r="F22" s="65">
        <f t="shared" si="0"/>
        <v>928879.21000000008</v>
      </c>
    </row>
    <row r="23" spans="1:6" ht="22.5">
      <c r="A23" s="24" t="s">
        <v>268</v>
      </c>
      <c r="B23" s="63" t="s">
        <v>250</v>
      </c>
      <c r="C23" s="26" t="s">
        <v>269</v>
      </c>
      <c r="D23" s="27">
        <v>709100.23</v>
      </c>
      <c r="E23" s="64">
        <v>383152.62</v>
      </c>
      <c r="F23" s="65">
        <f t="shared" si="0"/>
        <v>325947.61</v>
      </c>
    </row>
    <row r="24" spans="1:6">
      <c r="A24" s="24" t="s">
        <v>270</v>
      </c>
      <c r="B24" s="63" t="s">
        <v>250</v>
      </c>
      <c r="C24" s="26" t="s">
        <v>271</v>
      </c>
      <c r="D24" s="27">
        <v>830643.67</v>
      </c>
      <c r="E24" s="64">
        <v>259176.81</v>
      </c>
      <c r="F24" s="65">
        <f t="shared" si="0"/>
        <v>571466.8600000001</v>
      </c>
    </row>
    <row r="25" spans="1:6" ht="22.5">
      <c r="A25" s="24" t="s">
        <v>272</v>
      </c>
      <c r="B25" s="63" t="s">
        <v>250</v>
      </c>
      <c r="C25" s="26" t="s">
        <v>273</v>
      </c>
      <c r="D25" s="27">
        <v>16253.44</v>
      </c>
      <c r="E25" s="64">
        <v>3138.78</v>
      </c>
      <c r="F25" s="65">
        <f t="shared" si="0"/>
        <v>13114.66</v>
      </c>
    </row>
    <row r="26" spans="1:6">
      <c r="A26" s="24" t="s">
        <v>274</v>
      </c>
      <c r="B26" s="63" t="s">
        <v>250</v>
      </c>
      <c r="C26" s="26" t="s">
        <v>275</v>
      </c>
      <c r="D26" s="27">
        <v>1000</v>
      </c>
      <c r="E26" s="64" t="s">
        <v>44</v>
      </c>
      <c r="F26" s="65">
        <f t="shared" si="0"/>
        <v>1000</v>
      </c>
    </row>
    <row r="27" spans="1:6">
      <c r="A27" s="24" t="s">
        <v>270</v>
      </c>
      <c r="B27" s="63" t="s">
        <v>250</v>
      </c>
      <c r="C27" s="26" t="s">
        <v>276</v>
      </c>
      <c r="D27" s="27">
        <v>3520</v>
      </c>
      <c r="E27" s="64" t="s">
        <v>44</v>
      </c>
      <c r="F27" s="65">
        <f t="shared" si="0"/>
        <v>3520</v>
      </c>
    </row>
    <row r="28" spans="1:6" ht="22.5">
      <c r="A28" s="24" t="s">
        <v>277</v>
      </c>
      <c r="B28" s="63" t="s">
        <v>250</v>
      </c>
      <c r="C28" s="26" t="s">
        <v>278</v>
      </c>
      <c r="D28" s="27">
        <v>712640</v>
      </c>
      <c r="E28" s="64">
        <v>356320.08</v>
      </c>
      <c r="F28" s="65">
        <f t="shared" si="0"/>
        <v>356319.92</v>
      </c>
    </row>
    <row r="29" spans="1:6">
      <c r="A29" s="24" t="s">
        <v>220</v>
      </c>
      <c r="B29" s="63" t="s">
        <v>250</v>
      </c>
      <c r="C29" s="26" t="s">
        <v>279</v>
      </c>
      <c r="D29" s="27">
        <v>563450</v>
      </c>
      <c r="E29" s="64">
        <v>282100.02</v>
      </c>
      <c r="F29" s="65">
        <f t="shared" si="0"/>
        <v>281349.98</v>
      </c>
    </row>
    <row r="30" spans="1:6">
      <c r="A30" s="24" t="s">
        <v>220</v>
      </c>
      <c r="B30" s="63" t="s">
        <v>250</v>
      </c>
      <c r="C30" s="26" t="s">
        <v>280</v>
      </c>
      <c r="D30" s="27">
        <v>118760</v>
      </c>
      <c r="E30" s="64">
        <v>59380.02</v>
      </c>
      <c r="F30" s="65">
        <f t="shared" si="0"/>
        <v>59379.98</v>
      </c>
    </row>
    <row r="31" spans="1:6">
      <c r="A31" s="24" t="s">
        <v>220</v>
      </c>
      <c r="B31" s="63" t="s">
        <v>250</v>
      </c>
      <c r="C31" s="26" t="s">
        <v>281</v>
      </c>
      <c r="D31" s="27">
        <v>29680</v>
      </c>
      <c r="E31" s="64">
        <v>14840.04</v>
      </c>
      <c r="F31" s="65">
        <f t="shared" si="0"/>
        <v>14839.96</v>
      </c>
    </row>
    <row r="32" spans="1:6">
      <c r="A32" s="24" t="s">
        <v>220</v>
      </c>
      <c r="B32" s="63" t="s">
        <v>250</v>
      </c>
      <c r="C32" s="26" t="s">
        <v>282</v>
      </c>
      <c r="D32" s="27">
        <v>750</v>
      </c>
      <c r="E32" s="64" t="s">
        <v>44</v>
      </c>
      <c r="F32" s="65">
        <f t="shared" si="0"/>
        <v>750</v>
      </c>
    </row>
    <row r="33" spans="1:6" ht="33.75">
      <c r="A33" s="24" t="s">
        <v>283</v>
      </c>
      <c r="B33" s="63" t="s">
        <v>250</v>
      </c>
      <c r="C33" s="26" t="s">
        <v>284</v>
      </c>
      <c r="D33" s="27">
        <v>891248</v>
      </c>
      <c r="E33" s="64">
        <v>550098.04</v>
      </c>
      <c r="F33" s="65">
        <f t="shared" si="0"/>
        <v>341149.95999999996</v>
      </c>
    </row>
    <row r="34" spans="1:6" ht="22.5">
      <c r="A34" s="24" t="s">
        <v>277</v>
      </c>
      <c r="B34" s="63" t="s">
        <v>250</v>
      </c>
      <c r="C34" s="26" t="s">
        <v>285</v>
      </c>
      <c r="D34" s="27">
        <v>891248</v>
      </c>
      <c r="E34" s="64">
        <v>550098.04</v>
      </c>
      <c r="F34" s="65">
        <f t="shared" si="0"/>
        <v>341149.95999999996</v>
      </c>
    </row>
    <row r="35" spans="1:6">
      <c r="A35" s="24" t="s">
        <v>220</v>
      </c>
      <c r="B35" s="63" t="s">
        <v>250</v>
      </c>
      <c r="C35" s="26" t="s">
        <v>286</v>
      </c>
      <c r="D35" s="27">
        <v>682300</v>
      </c>
      <c r="E35" s="64">
        <v>341150.04</v>
      </c>
      <c r="F35" s="65">
        <f t="shared" si="0"/>
        <v>341149.96</v>
      </c>
    </row>
    <row r="36" spans="1:6">
      <c r="A36" s="24" t="s">
        <v>220</v>
      </c>
      <c r="B36" s="63" t="s">
        <v>250</v>
      </c>
      <c r="C36" s="26" t="s">
        <v>287</v>
      </c>
      <c r="D36" s="27">
        <v>208948</v>
      </c>
      <c r="E36" s="64">
        <v>208948</v>
      </c>
      <c r="F36" s="65" t="str">
        <f t="shared" si="0"/>
        <v>-</v>
      </c>
    </row>
    <row r="37" spans="1:6">
      <c r="A37" s="24" t="s">
        <v>288</v>
      </c>
      <c r="B37" s="63" t="s">
        <v>250</v>
      </c>
      <c r="C37" s="26" t="s">
        <v>289</v>
      </c>
      <c r="D37" s="27">
        <v>50000</v>
      </c>
      <c r="E37" s="64" t="s">
        <v>44</v>
      </c>
      <c r="F37" s="65">
        <f t="shared" si="0"/>
        <v>50000</v>
      </c>
    </row>
    <row r="38" spans="1:6" ht="33.75">
      <c r="A38" s="24" t="s">
        <v>290</v>
      </c>
      <c r="B38" s="63" t="s">
        <v>250</v>
      </c>
      <c r="C38" s="26" t="s">
        <v>291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292</v>
      </c>
      <c r="B39" s="63" t="s">
        <v>250</v>
      </c>
      <c r="C39" s="26" t="s">
        <v>293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294</v>
      </c>
      <c r="B40" s="63" t="s">
        <v>250</v>
      </c>
      <c r="C40" s="26" t="s">
        <v>295</v>
      </c>
      <c r="D40" s="27">
        <v>864734.8</v>
      </c>
      <c r="E40" s="64">
        <v>556157.06999999995</v>
      </c>
      <c r="F40" s="65">
        <f t="shared" si="0"/>
        <v>308577.7300000001</v>
      </c>
    </row>
    <row r="41" spans="1:6" ht="33.75">
      <c r="A41" s="24" t="s">
        <v>290</v>
      </c>
      <c r="B41" s="63" t="s">
        <v>250</v>
      </c>
      <c r="C41" s="26" t="s">
        <v>296</v>
      </c>
      <c r="D41" s="27">
        <v>840734.8</v>
      </c>
      <c r="E41" s="64">
        <v>546157.06999999995</v>
      </c>
      <c r="F41" s="65">
        <f t="shared" si="0"/>
        <v>294577.7300000001</v>
      </c>
    </row>
    <row r="42" spans="1:6">
      <c r="A42" s="24" t="s">
        <v>274</v>
      </c>
      <c r="B42" s="63" t="s">
        <v>250</v>
      </c>
      <c r="C42" s="26" t="s">
        <v>297</v>
      </c>
      <c r="D42" s="27">
        <v>11890</v>
      </c>
      <c r="E42" s="64">
        <v>11890</v>
      </c>
      <c r="F42" s="65" t="str">
        <f t="shared" si="0"/>
        <v>-</v>
      </c>
    </row>
    <row r="43" spans="1:6" ht="22.5">
      <c r="A43" s="24" t="s">
        <v>268</v>
      </c>
      <c r="B43" s="63" t="s">
        <v>250</v>
      </c>
      <c r="C43" s="26" t="s">
        <v>298</v>
      </c>
      <c r="D43" s="27">
        <v>81600</v>
      </c>
      <c r="E43" s="64">
        <v>34000</v>
      </c>
      <c r="F43" s="65">
        <f t="shared" si="0"/>
        <v>47600</v>
      </c>
    </row>
    <row r="44" spans="1:6">
      <c r="A44" s="24" t="s">
        <v>270</v>
      </c>
      <c r="B44" s="63" t="s">
        <v>250</v>
      </c>
      <c r="C44" s="26" t="s">
        <v>299</v>
      </c>
      <c r="D44" s="27">
        <v>360000</v>
      </c>
      <c r="E44" s="64">
        <v>133913.13</v>
      </c>
      <c r="F44" s="65">
        <f t="shared" si="0"/>
        <v>226086.87</v>
      </c>
    </row>
    <row r="45" spans="1:6">
      <c r="A45" s="24" t="s">
        <v>270</v>
      </c>
      <c r="B45" s="63" t="s">
        <v>250</v>
      </c>
      <c r="C45" s="26" t="s">
        <v>300</v>
      </c>
      <c r="D45" s="27">
        <v>107300</v>
      </c>
      <c r="E45" s="64">
        <v>87300</v>
      </c>
      <c r="F45" s="65">
        <f t="shared" si="0"/>
        <v>20000</v>
      </c>
    </row>
    <row r="46" spans="1:6" ht="22.5">
      <c r="A46" s="24" t="s">
        <v>301</v>
      </c>
      <c r="B46" s="63" t="s">
        <v>250</v>
      </c>
      <c r="C46" s="26" t="s">
        <v>302</v>
      </c>
      <c r="D46" s="27">
        <v>279053.94</v>
      </c>
      <c r="E46" s="64">
        <v>279053.94</v>
      </c>
      <c r="F46" s="65" t="str">
        <f t="shared" si="0"/>
        <v>-</v>
      </c>
    </row>
    <row r="47" spans="1:6">
      <c r="A47" s="24" t="s">
        <v>274</v>
      </c>
      <c r="B47" s="63" t="s">
        <v>250</v>
      </c>
      <c r="C47" s="26" t="s">
        <v>303</v>
      </c>
      <c r="D47" s="27">
        <v>890.86</v>
      </c>
      <c r="E47" s="64" t="s">
        <v>44</v>
      </c>
      <c r="F47" s="65">
        <f t="shared" ref="F47:F78" si="1">IF(OR(D47="-",IF(E47="-",0,E47)&gt;=IF(D47="-",0,D47)),"-",IF(D47="-",0,D47)-IF(E47="-",0,E47))</f>
        <v>890.86</v>
      </c>
    </row>
    <row r="48" spans="1:6" ht="22.5">
      <c r="A48" s="24" t="s">
        <v>304</v>
      </c>
      <c r="B48" s="63" t="s">
        <v>250</v>
      </c>
      <c r="C48" s="26" t="s">
        <v>305</v>
      </c>
      <c r="D48" s="27">
        <v>24000</v>
      </c>
      <c r="E48" s="64">
        <v>10000</v>
      </c>
      <c r="F48" s="65">
        <f t="shared" si="1"/>
        <v>14000</v>
      </c>
    </row>
    <row r="49" spans="1:6">
      <c r="A49" s="24" t="s">
        <v>270</v>
      </c>
      <c r="B49" s="63" t="s">
        <v>250</v>
      </c>
      <c r="C49" s="26" t="s">
        <v>306</v>
      </c>
      <c r="D49" s="27">
        <v>24000</v>
      </c>
      <c r="E49" s="64">
        <v>10000</v>
      </c>
      <c r="F49" s="65">
        <f t="shared" si="1"/>
        <v>14000</v>
      </c>
    </row>
    <row r="50" spans="1:6">
      <c r="A50" s="24" t="s">
        <v>307</v>
      </c>
      <c r="B50" s="63" t="s">
        <v>250</v>
      </c>
      <c r="C50" s="26" t="s">
        <v>308</v>
      </c>
      <c r="D50" s="27">
        <v>267200</v>
      </c>
      <c r="E50" s="64">
        <v>125132.64</v>
      </c>
      <c r="F50" s="65">
        <f t="shared" si="1"/>
        <v>142067.35999999999</v>
      </c>
    </row>
    <row r="51" spans="1:6">
      <c r="A51" s="24" t="s">
        <v>309</v>
      </c>
      <c r="B51" s="63" t="s">
        <v>250</v>
      </c>
      <c r="C51" s="26" t="s">
        <v>310</v>
      </c>
      <c r="D51" s="27">
        <v>267200</v>
      </c>
      <c r="E51" s="64">
        <v>125132.64</v>
      </c>
      <c r="F51" s="65">
        <f t="shared" si="1"/>
        <v>142067.35999999999</v>
      </c>
    </row>
    <row r="52" spans="1:6" ht="33.75">
      <c r="A52" s="24" t="s">
        <v>311</v>
      </c>
      <c r="B52" s="63" t="s">
        <v>250</v>
      </c>
      <c r="C52" s="26" t="s">
        <v>312</v>
      </c>
      <c r="D52" s="27">
        <v>267200</v>
      </c>
      <c r="E52" s="64">
        <v>125132.64</v>
      </c>
      <c r="F52" s="65">
        <f t="shared" si="1"/>
        <v>142067.35999999999</v>
      </c>
    </row>
    <row r="53" spans="1:6" ht="22.5">
      <c r="A53" s="24" t="s">
        <v>262</v>
      </c>
      <c r="B53" s="63" t="s">
        <v>250</v>
      </c>
      <c r="C53" s="26" t="s">
        <v>313</v>
      </c>
      <c r="D53" s="27">
        <v>192216</v>
      </c>
      <c r="E53" s="64">
        <v>96108</v>
      </c>
      <c r="F53" s="65">
        <f t="shared" si="1"/>
        <v>96108</v>
      </c>
    </row>
    <row r="54" spans="1:6" ht="33.75">
      <c r="A54" s="24" t="s">
        <v>266</v>
      </c>
      <c r="B54" s="63" t="s">
        <v>250</v>
      </c>
      <c r="C54" s="26" t="s">
        <v>314</v>
      </c>
      <c r="D54" s="27">
        <v>58049</v>
      </c>
      <c r="E54" s="64">
        <v>29024.639999999999</v>
      </c>
      <c r="F54" s="65">
        <f t="shared" si="1"/>
        <v>29024.36</v>
      </c>
    </row>
    <row r="55" spans="1:6" ht="22.5">
      <c r="A55" s="24" t="s">
        <v>268</v>
      </c>
      <c r="B55" s="63" t="s">
        <v>250</v>
      </c>
      <c r="C55" s="26" t="s">
        <v>315</v>
      </c>
      <c r="D55" s="27">
        <v>6004</v>
      </c>
      <c r="E55" s="64" t="s">
        <v>44</v>
      </c>
      <c r="F55" s="65">
        <f t="shared" si="1"/>
        <v>6004</v>
      </c>
    </row>
    <row r="56" spans="1:6">
      <c r="A56" s="24" t="s">
        <v>270</v>
      </c>
      <c r="B56" s="63" t="s">
        <v>250</v>
      </c>
      <c r="C56" s="26" t="s">
        <v>316</v>
      </c>
      <c r="D56" s="27">
        <v>10931</v>
      </c>
      <c r="E56" s="64" t="s">
        <v>44</v>
      </c>
      <c r="F56" s="65">
        <f t="shared" si="1"/>
        <v>10931</v>
      </c>
    </row>
    <row r="57" spans="1:6" ht="22.5">
      <c r="A57" s="24" t="s">
        <v>317</v>
      </c>
      <c r="B57" s="63" t="s">
        <v>250</v>
      </c>
      <c r="C57" s="26" t="s">
        <v>318</v>
      </c>
      <c r="D57" s="27">
        <v>196700</v>
      </c>
      <c r="E57" s="64">
        <v>98350.02</v>
      </c>
      <c r="F57" s="65">
        <f t="shared" si="1"/>
        <v>98349.98</v>
      </c>
    </row>
    <row r="58" spans="1:6" ht="33.75">
      <c r="A58" s="24" t="s">
        <v>319</v>
      </c>
      <c r="B58" s="63" t="s">
        <v>250</v>
      </c>
      <c r="C58" s="26" t="s">
        <v>320</v>
      </c>
      <c r="D58" s="27">
        <v>196700</v>
      </c>
      <c r="E58" s="64">
        <v>98350.02</v>
      </c>
      <c r="F58" s="65">
        <f t="shared" si="1"/>
        <v>98349.98</v>
      </c>
    </row>
    <row r="59" spans="1:6" ht="56.25">
      <c r="A59" s="24" t="s">
        <v>321</v>
      </c>
      <c r="B59" s="63" t="s">
        <v>250</v>
      </c>
      <c r="C59" s="26" t="s">
        <v>322</v>
      </c>
      <c r="D59" s="27">
        <v>196700</v>
      </c>
      <c r="E59" s="64">
        <v>98350.02</v>
      </c>
      <c r="F59" s="65">
        <f t="shared" si="1"/>
        <v>98349.98</v>
      </c>
    </row>
    <row r="60" spans="1:6">
      <c r="A60" s="24" t="s">
        <v>220</v>
      </c>
      <c r="B60" s="63" t="s">
        <v>250</v>
      </c>
      <c r="C60" s="26" t="s">
        <v>323</v>
      </c>
      <c r="D60" s="27">
        <v>103700</v>
      </c>
      <c r="E60" s="64">
        <v>51850.02</v>
      </c>
      <c r="F60" s="65">
        <f t="shared" si="1"/>
        <v>51849.98</v>
      </c>
    </row>
    <row r="61" spans="1:6">
      <c r="A61" s="24" t="s">
        <v>220</v>
      </c>
      <c r="B61" s="63" t="s">
        <v>250</v>
      </c>
      <c r="C61" s="26" t="s">
        <v>324</v>
      </c>
      <c r="D61" s="27">
        <v>93000</v>
      </c>
      <c r="E61" s="64">
        <v>46500</v>
      </c>
      <c r="F61" s="65">
        <f t="shared" si="1"/>
        <v>46500</v>
      </c>
    </row>
    <row r="62" spans="1:6">
      <c r="A62" s="24" t="s">
        <v>325</v>
      </c>
      <c r="B62" s="63" t="s">
        <v>250</v>
      </c>
      <c r="C62" s="26" t="s">
        <v>326</v>
      </c>
      <c r="D62" s="27">
        <v>19127511.57</v>
      </c>
      <c r="E62" s="64">
        <v>4268630.66</v>
      </c>
      <c r="F62" s="65">
        <f t="shared" si="1"/>
        <v>14858880.91</v>
      </c>
    </row>
    <row r="63" spans="1:6">
      <c r="A63" s="24" t="s">
        <v>327</v>
      </c>
      <c r="B63" s="63" t="s">
        <v>250</v>
      </c>
      <c r="C63" s="26" t="s">
        <v>328</v>
      </c>
      <c r="D63" s="27">
        <v>4620908.54</v>
      </c>
      <c r="E63" s="64">
        <v>2310454.2599999998</v>
      </c>
      <c r="F63" s="65">
        <f t="shared" si="1"/>
        <v>2310454.2800000003</v>
      </c>
    </row>
    <row r="64" spans="1:6" ht="45">
      <c r="A64" s="24" t="s">
        <v>329</v>
      </c>
      <c r="B64" s="63" t="s">
        <v>250</v>
      </c>
      <c r="C64" s="26" t="s">
        <v>330</v>
      </c>
      <c r="D64" s="27">
        <v>4620908.54</v>
      </c>
      <c r="E64" s="64">
        <v>2310454.2599999998</v>
      </c>
      <c r="F64" s="65">
        <f t="shared" si="1"/>
        <v>2310454.2800000003</v>
      </c>
    </row>
    <row r="65" spans="1:6">
      <c r="A65" s="24" t="s">
        <v>220</v>
      </c>
      <c r="B65" s="63" t="s">
        <v>250</v>
      </c>
      <c r="C65" s="26" t="s">
        <v>331</v>
      </c>
      <c r="D65" s="27">
        <v>4620908.54</v>
      </c>
      <c r="E65" s="64">
        <v>2310454.2599999998</v>
      </c>
      <c r="F65" s="65">
        <f t="shared" si="1"/>
        <v>2310454.2800000003</v>
      </c>
    </row>
    <row r="66" spans="1:6">
      <c r="A66" s="24" t="s">
        <v>332</v>
      </c>
      <c r="B66" s="63" t="s">
        <v>250</v>
      </c>
      <c r="C66" s="26" t="s">
        <v>333</v>
      </c>
      <c r="D66" s="27">
        <v>13930603.029999999</v>
      </c>
      <c r="E66" s="64">
        <v>1958176.4</v>
      </c>
      <c r="F66" s="65">
        <f t="shared" si="1"/>
        <v>11972426.629999999</v>
      </c>
    </row>
    <row r="67" spans="1:6" ht="33.75">
      <c r="A67" s="24" t="s">
        <v>334</v>
      </c>
      <c r="B67" s="63" t="s">
        <v>250</v>
      </c>
      <c r="C67" s="26" t="s">
        <v>335</v>
      </c>
      <c r="D67" s="27">
        <v>4303225.79</v>
      </c>
      <c r="E67" s="64">
        <v>1408919.26</v>
      </c>
      <c r="F67" s="65">
        <f t="shared" si="1"/>
        <v>2894306.5300000003</v>
      </c>
    </row>
    <row r="68" spans="1:6">
      <c r="A68" s="24" t="s">
        <v>270</v>
      </c>
      <c r="B68" s="63" t="s">
        <v>250</v>
      </c>
      <c r="C68" s="26" t="s">
        <v>336</v>
      </c>
      <c r="D68" s="27">
        <v>4303225.79</v>
      </c>
      <c r="E68" s="64">
        <v>1408919.26</v>
      </c>
      <c r="F68" s="65">
        <f t="shared" si="1"/>
        <v>2894306.5300000003</v>
      </c>
    </row>
    <row r="69" spans="1:6" ht="67.5">
      <c r="A69" s="66" t="s">
        <v>337</v>
      </c>
      <c r="B69" s="63" t="s">
        <v>250</v>
      </c>
      <c r="C69" s="26" t="s">
        <v>338</v>
      </c>
      <c r="D69" s="27">
        <v>1080017.76</v>
      </c>
      <c r="E69" s="64">
        <v>158842.13</v>
      </c>
      <c r="F69" s="65">
        <f t="shared" si="1"/>
        <v>921175.63</v>
      </c>
    </row>
    <row r="70" spans="1:6">
      <c r="A70" s="24" t="s">
        <v>270</v>
      </c>
      <c r="B70" s="63" t="s">
        <v>250</v>
      </c>
      <c r="C70" s="26" t="s">
        <v>339</v>
      </c>
      <c r="D70" s="27">
        <v>557382.26</v>
      </c>
      <c r="E70" s="64">
        <v>90357.440000000002</v>
      </c>
      <c r="F70" s="65">
        <f t="shared" si="1"/>
        <v>467024.82</v>
      </c>
    </row>
    <row r="71" spans="1:6">
      <c r="A71" s="24" t="s">
        <v>270</v>
      </c>
      <c r="B71" s="63" t="s">
        <v>250</v>
      </c>
      <c r="C71" s="26" t="s">
        <v>340</v>
      </c>
      <c r="D71" s="27">
        <v>522635.5</v>
      </c>
      <c r="E71" s="64">
        <v>68484.69</v>
      </c>
      <c r="F71" s="65">
        <f t="shared" si="1"/>
        <v>454150.81</v>
      </c>
    </row>
    <row r="72" spans="1:6" ht="45">
      <c r="A72" s="24" t="s">
        <v>341</v>
      </c>
      <c r="B72" s="63" t="s">
        <v>250</v>
      </c>
      <c r="C72" s="26" t="s">
        <v>342</v>
      </c>
      <c r="D72" s="27">
        <v>4811106.5999999996</v>
      </c>
      <c r="E72" s="64">
        <v>229092.88</v>
      </c>
      <c r="F72" s="65">
        <f t="shared" si="1"/>
        <v>4582013.72</v>
      </c>
    </row>
    <row r="73" spans="1:6">
      <c r="A73" s="24" t="s">
        <v>270</v>
      </c>
      <c r="B73" s="63" t="s">
        <v>250</v>
      </c>
      <c r="C73" s="26" t="s">
        <v>343</v>
      </c>
      <c r="D73" s="27">
        <v>291106.53999999998</v>
      </c>
      <c r="E73" s="64">
        <v>229092.88</v>
      </c>
      <c r="F73" s="65">
        <f t="shared" si="1"/>
        <v>62013.659999999974</v>
      </c>
    </row>
    <row r="74" spans="1:6">
      <c r="A74" s="24" t="s">
        <v>270</v>
      </c>
      <c r="B74" s="63" t="s">
        <v>250</v>
      </c>
      <c r="C74" s="26" t="s">
        <v>344</v>
      </c>
      <c r="D74" s="27">
        <v>4520000.0599999996</v>
      </c>
      <c r="E74" s="64" t="s">
        <v>44</v>
      </c>
      <c r="F74" s="65">
        <f t="shared" si="1"/>
        <v>4520000.0599999996</v>
      </c>
    </row>
    <row r="75" spans="1:6" ht="22.5">
      <c r="A75" s="24" t="s">
        <v>345</v>
      </c>
      <c r="B75" s="63" t="s">
        <v>250</v>
      </c>
      <c r="C75" s="26" t="s">
        <v>346</v>
      </c>
      <c r="D75" s="27">
        <v>161322.13</v>
      </c>
      <c r="E75" s="64">
        <v>161322.13</v>
      </c>
      <c r="F75" s="65" t="str">
        <f t="shared" si="1"/>
        <v>-</v>
      </c>
    </row>
    <row r="76" spans="1:6" ht="33.75">
      <c r="A76" s="24" t="s">
        <v>347</v>
      </c>
      <c r="B76" s="63" t="s">
        <v>250</v>
      </c>
      <c r="C76" s="26" t="s">
        <v>348</v>
      </c>
      <c r="D76" s="27">
        <v>161322.13</v>
      </c>
      <c r="E76" s="64">
        <v>161322.13</v>
      </c>
      <c r="F76" s="65" t="str">
        <f t="shared" si="1"/>
        <v>-</v>
      </c>
    </row>
    <row r="77" spans="1:6" ht="33.75">
      <c r="A77" s="24" t="s">
        <v>349</v>
      </c>
      <c r="B77" s="63" t="s">
        <v>250</v>
      </c>
      <c r="C77" s="26" t="s">
        <v>350</v>
      </c>
      <c r="D77" s="27">
        <v>2141726.67</v>
      </c>
      <c r="E77" s="64" t="s">
        <v>44</v>
      </c>
      <c r="F77" s="65">
        <f t="shared" si="1"/>
        <v>2141726.67</v>
      </c>
    </row>
    <row r="78" spans="1:6">
      <c r="A78" s="24" t="s">
        <v>270</v>
      </c>
      <c r="B78" s="63" t="s">
        <v>250</v>
      </c>
      <c r="C78" s="26" t="s">
        <v>351</v>
      </c>
      <c r="D78" s="27">
        <v>44072</v>
      </c>
      <c r="E78" s="64" t="s">
        <v>44</v>
      </c>
      <c r="F78" s="65">
        <f t="shared" si="1"/>
        <v>44072</v>
      </c>
    </row>
    <row r="79" spans="1:6">
      <c r="A79" s="24" t="s">
        <v>270</v>
      </c>
      <c r="B79" s="63" t="s">
        <v>250</v>
      </c>
      <c r="C79" s="26" t="s">
        <v>352</v>
      </c>
      <c r="D79" s="27">
        <v>2097654.67</v>
      </c>
      <c r="E79" s="64" t="s">
        <v>44</v>
      </c>
      <c r="F79" s="65">
        <f t="shared" ref="F79:F110" si="2">IF(OR(D79="-",IF(E79="-",0,E79)&gt;=IF(D79="-",0,D79)),"-",IF(D79="-",0,D79)-IF(E79="-",0,E79))</f>
        <v>2097654.67</v>
      </c>
    </row>
    <row r="80" spans="1:6" ht="22.5">
      <c r="A80" s="24" t="s">
        <v>353</v>
      </c>
      <c r="B80" s="63" t="s">
        <v>250</v>
      </c>
      <c r="C80" s="26" t="s">
        <v>354</v>
      </c>
      <c r="D80" s="27">
        <v>227408.08</v>
      </c>
      <c r="E80" s="64" t="s">
        <v>44</v>
      </c>
      <c r="F80" s="65">
        <f t="shared" si="2"/>
        <v>227408.08</v>
      </c>
    </row>
    <row r="81" spans="1:6">
      <c r="A81" s="24" t="s">
        <v>270</v>
      </c>
      <c r="B81" s="63" t="s">
        <v>250</v>
      </c>
      <c r="C81" s="26" t="s">
        <v>355</v>
      </c>
      <c r="D81" s="27">
        <v>227408.08</v>
      </c>
      <c r="E81" s="64" t="s">
        <v>44</v>
      </c>
      <c r="F81" s="65">
        <f t="shared" si="2"/>
        <v>227408.08</v>
      </c>
    </row>
    <row r="82" spans="1:6" ht="45">
      <c r="A82" s="24" t="s">
        <v>356</v>
      </c>
      <c r="B82" s="63" t="s">
        <v>250</v>
      </c>
      <c r="C82" s="26" t="s">
        <v>357</v>
      </c>
      <c r="D82" s="27">
        <v>1205796</v>
      </c>
      <c r="E82" s="64" t="s">
        <v>44</v>
      </c>
      <c r="F82" s="65">
        <f t="shared" si="2"/>
        <v>1205796</v>
      </c>
    </row>
    <row r="83" spans="1:6">
      <c r="A83" s="24" t="s">
        <v>270</v>
      </c>
      <c r="B83" s="63" t="s">
        <v>250</v>
      </c>
      <c r="C83" s="26" t="s">
        <v>358</v>
      </c>
      <c r="D83" s="27">
        <v>18706</v>
      </c>
      <c r="E83" s="64" t="s">
        <v>44</v>
      </c>
      <c r="F83" s="65">
        <f t="shared" si="2"/>
        <v>18706</v>
      </c>
    </row>
    <row r="84" spans="1:6">
      <c r="A84" s="24" t="s">
        <v>270</v>
      </c>
      <c r="B84" s="63" t="s">
        <v>250</v>
      </c>
      <c r="C84" s="26" t="s">
        <v>359</v>
      </c>
      <c r="D84" s="27">
        <v>1187090</v>
      </c>
      <c r="E84" s="64" t="s">
        <v>44</v>
      </c>
      <c r="F84" s="65">
        <f t="shared" si="2"/>
        <v>1187090</v>
      </c>
    </row>
    <row r="85" spans="1:6">
      <c r="A85" s="24" t="s">
        <v>360</v>
      </c>
      <c r="B85" s="63" t="s">
        <v>250</v>
      </c>
      <c r="C85" s="26" t="s">
        <v>361</v>
      </c>
      <c r="D85" s="27">
        <v>576000</v>
      </c>
      <c r="E85" s="64" t="s">
        <v>44</v>
      </c>
      <c r="F85" s="65">
        <f t="shared" si="2"/>
        <v>576000</v>
      </c>
    </row>
    <row r="86" spans="1:6" ht="33.75">
      <c r="A86" s="24" t="s">
        <v>311</v>
      </c>
      <c r="B86" s="63" t="s">
        <v>250</v>
      </c>
      <c r="C86" s="26" t="s">
        <v>362</v>
      </c>
      <c r="D86" s="27">
        <v>576000</v>
      </c>
      <c r="E86" s="64" t="s">
        <v>44</v>
      </c>
      <c r="F86" s="65">
        <f t="shared" si="2"/>
        <v>576000</v>
      </c>
    </row>
    <row r="87" spans="1:6">
      <c r="A87" s="24" t="s">
        <v>270</v>
      </c>
      <c r="B87" s="63" t="s">
        <v>250</v>
      </c>
      <c r="C87" s="26" t="s">
        <v>363</v>
      </c>
      <c r="D87" s="27">
        <v>576000</v>
      </c>
      <c r="E87" s="64" t="s">
        <v>44</v>
      </c>
      <c r="F87" s="65">
        <f t="shared" si="2"/>
        <v>576000</v>
      </c>
    </row>
    <row r="88" spans="1:6">
      <c r="A88" s="24" t="s">
        <v>364</v>
      </c>
      <c r="B88" s="63" t="s">
        <v>250</v>
      </c>
      <c r="C88" s="26" t="s">
        <v>365</v>
      </c>
      <c r="D88" s="27">
        <v>92645739.700000003</v>
      </c>
      <c r="E88" s="64">
        <v>5849720.1399999997</v>
      </c>
      <c r="F88" s="65">
        <f t="shared" si="2"/>
        <v>86796019.560000002</v>
      </c>
    </row>
    <row r="89" spans="1:6">
      <c r="A89" s="24" t="s">
        <v>366</v>
      </c>
      <c r="B89" s="63" t="s">
        <v>250</v>
      </c>
      <c r="C89" s="26" t="s">
        <v>367</v>
      </c>
      <c r="D89" s="27">
        <v>63862453.670000002</v>
      </c>
      <c r="E89" s="64">
        <v>214828.23</v>
      </c>
      <c r="F89" s="65">
        <f t="shared" si="2"/>
        <v>63647625.440000005</v>
      </c>
    </row>
    <row r="90" spans="1:6" ht="45">
      <c r="A90" s="24" t="s">
        <v>368</v>
      </c>
      <c r="B90" s="63" t="s">
        <v>250</v>
      </c>
      <c r="C90" s="26" t="s">
        <v>369</v>
      </c>
      <c r="D90" s="27">
        <v>564362.76</v>
      </c>
      <c r="E90" s="64">
        <v>214828.23</v>
      </c>
      <c r="F90" s="65">
        <f t="shared" si="2"/>
        <v>349534.53</v>
      </c>
    </row>
    <row r="91" spans="1:6">
      <c r="A91" s="24" t="s">
        <v>270</v>
      </c>
      <c r="B91" s="63" t="s">
        <v>250</v>
      </c>
      <c r="C91" s="26" t="s">
        <v>370</v>
      </c>
      <c r="D91" s="27">
        <v>564362.76</v>
      </c>
      <c r="E91" s="64">
        <v>214828.23</v>
      </c>
      <c r="F91" s="65">
        <f t="shared" si="2"/>
        <v>349534.53</v>
      </c>
    </row>
    <row r="92" spans="1:6" ht="22.5">
      <c r="A92" s="24" t="s">
        <v>371</v>
      </c>
      <c r="B92" s="63" t="s">
        <v>250</v>
      </c>
      <c r="C92" s="26" t="s">
        <v>372</v>
      </c>
      <c r="D92" s="27">
        <v>3153692.16</v>
      </c>
      <c r="E92" s="64" t="s">
        <v>44</v>
      </c>
      <c r="F92" s="65">
        <f t="shared" si="2"/>
        <v>3153692.16</v>
      </c>
    </row>
    <row r="93" spans="1:6" ht="33.75">
      <c r="A93" s="24" t="s">
        <v>373</v>
      </c>
      <c r="B93" s="63" t="s">
        <v>250</v>
      </c>
      <c r="C93" s="26" t="s">
        <v>374</v>
      </c>
      <c r="D93" s="27">
        <v>3153692.16</v>
      </c>
      <c r="E93" s="64" t="s">
        <v>44</v>
      </c>
      <c r="F93" s="65">
        <f t="shared" si="2"/>
        <v>3153692.16</v>
      </c>
    </row>
    <row r="94" spans="1:6" ht="33.75">
      <c r="A94" s="24" t="s">
        <v>375</v>
      </c>
      <c r="B94" s="63" t="s">
        <v>250</v>
      </c>
      <c r="C94" s="26" t="s">
        <v>376</v>
      </c>
      <c r="D94" s="27">
        <v>60144398.75</v>
      </c>
      <c r="E94" s="64" t="s">
        <v>44</v>
      </c>
      <c r="F94" s="65">
        <f t="shared" si="2"/>
        <v>60144398.75</v>
      </c>
    </row>
    <row r="95" spans="1:6" ht="33.75">
      <c r="A95" s="24" t="s">
        <v>373</v>
      </c>
      <c r="B95" s="63" t="s">
        <v>250</v>
      </c>
      <c r="C95" s="26" t="s">
        <v>377</v>
      </c>
      <c r="D95" s="27">
        <v>38373216.259999998</v>
      </c>
      <c r="E95" s="64" t="s">
        <v>44</v>
      </c>
      <c r="F95" s="65">
        <f t="shared" si="2"/>
        <v>38373216.259999998</v>
      </c>
    </row>
    <row r="96" spans="1:6" ht="33.75">
      <c r="A96" s="24" t="s">
        <v>373</v>
      </c>
      <c r="B96" s="63" t="s">
        <v>250</v>
      </c>
      <c r="C96" s="26" t="s">
        <v>378</v>
      </c>
      <c r="D96" s="27">
        <v>18763962.489999998</v>
      </c>
      <c r="E96" s="64" t="s">
        <v>44</v>
      </c>
      <c r="F96" s="65">
        <f t="shared" si="2"/>
        <v>18763962.489999998</v>
      </c>
    </row>
    <row r="97" spans="1:6" ht="33.75">
      <c r="A97" s="24" t="s">
        <v>373</v>
      </c>
      <c r="B97" s="63" t="s">
        <v>250</v>
      </c>
      <c r="C97" s="26" t="s">
        <v>379</v>
      </c>
      <c r="D97" s="27">
        <v>3007220</v>
      </c>
      <c r="E97" s="64" t="s">
        <v>44</v>
      </c>
      <c r="F97" s="65">
        <f t="shared" si="2"/>
        <v>3007220</v>
      </c>
    </row>
    <row r="98" spans="1:6">
      <c r="A98" s="24" t="s">
        <v>380</v>
      </c>
      <c r="B98" s="63" t="s">
        <v>250</v>
      </c>
      <c r="C98" s="26" t="s">
        <v>381</v>
      </c>
      <c r="D98" s="27">
        <v>10215216.99</v>
      </c>
      <c r="E98" s="64">
        <v>779839.62</v>
      </c>
      <c r="F98" s="65">
        <f t="shared" si="2"/>
        <v>9435377.370000001</v>
      </c>
    </row>
    <row r="99" spans="1:6" ht="33.75">
      <c r="A99" s="24" t="s">
        <v>382</v>
      </c>
      <c r="B99" s="63" t="s">
        <v>250</v>
      </c>
      <c r="C99" s="26" t="s">
        <v>383</v>
      </c>
      <c r="D99" s="27">
        <v>6025001</v>
      </c>
      <c r="E99" s="64" t="s">
        <v>44</v>
      </c>
      <c r="F99" s="65">
        <f t="shared" si="2"/>
        <v>6025001</v>
      </c>
    </row>
    <row r="100" spans="1:6">
      <c r="A100" s="24" t="s">
        <v>270</v>
      </c>
      <c r="B100" s="63" t="s">
        <v>250</v>
      </c>
      <c r="C100" s="26" t="s">
        <v>384</v>
      </c>
      <c r="D100" s="27">
        <v>2825000</v>
      </c>
      <c r="E100" s="64" t="s">
        <v>44</v>
      </c>
      <c r="F100" s="65">
        <f t="shared" si="2"/>
        <v>2825000</v>
      </c>
    </row>
    <row r="101" spans="1:6" ht="33.75">
      <c r="A101" s="24" t="s">
        <v>347</v>
      </c>
      <c r="B101" s="63" t="s">
        <v>250</v>
      </c>
      <c r="C101" s="26" t="s">
        <v>385</v>
      </c>
      <c r="D101" s="27">
        <v>3200001</v>
      </c>
      <c r="E101" s="64" t="s">
        <v>44</v>
      </c>
      <c r="F101" s="65">
        <f t="shared" si="2"/>
        <v>3200001</v>
      </c>
    </row>
    <row r="102" spans="1:6" ht="45">
      <c r="A102" s="24" t="s">
        <v>386</v>
      </c>
      <c r="B102" s="63" t="s">
        <v>250</v>
      </c>
      <c r="C102" s="26" t="s">
        <v>387</v>
      </c>
      <c r="D102" s="27">
        <v>2609250</v>
      </c>
      <c r="E102" s="64" t="s">
        <v>44</v>
      </c>
      <c r="F102" s="65">
        <f t="shared" si="2"/>
        <v>2609250</v>
      </c>
    </row>
    <row r="103" spans="1:6" ht="33.75">
      <c r="A103" s="24" t="s">
        <v>347</v>
      </c>
      <c r="B103" s="63" t="s">
        <v>250</v>
      </c>
      <c r="C103" s="26" t="s">
        <v>388</v>
      </c>
      <c r="D103" s="27">
        <v>2609250</v>
      </c>
      <c r="E103" s="64" t="s">
        <v>44</v>
      </c>
      <c r="F103" s="65">
        <f t="shared" si="2"/>
        <v>2609250</v>
      </c>
    </row>
    <row r="104" spans="1:6" ht="22.5">
      <c r="A104" s="24" t="s">
        <v>389</v>
      </c>
      <c r="B104" s="63" t="s">
        <v>250</v>
      </c>
      <c r="C104" s="26" t="s">
        <v>390</v>
      </c>
      <c r="D104" s="27">
        <v>755588.4</v>
      </c>
      <c r="E104" s="64">
        <v>347388.4</v>
      </c>
      <c r="F104" s="65">
        <f t="shared" si="2"/>
        <v>408200</v>
      </c>
    </row>
    <row r="105" spans="1:6" ht="33.75">
      <c r="A105" s="24" t="s">
        <v>347</v>
      </c>
      <c r="B105" s="63" t="s">
        <v>250</v>
      </c>
      <c r="C105" s="26" t="s">
        <v>391</v>
      </c>
      <c r="D105" s="27">
        <v>347388.4</v>
      </c>
      <c r="E105" s="64">
        <v>347388.4</v>
      </c>
      <c r="F105" s="65" t="str">
        <f t="shared" si="2"/>
        <v>-</v>
      </c>
    </row>
    <row r="106" spans="1:6" ht="33.75">
      <c r="A106" s="24" t="s">
        <v>347</v>
      </c>
      <c r="B106" s="63" t="s">
        <v>250</v>
      </c>
      <c r="C106" s="26" t="s">
        <v>392</v>
      </c>
      <c r="D106" s="27">
        <v>408200</v>
      </c>
      <c r="E106" s="64" t="s">
        <v>44</v>
      </c>
      <c r="F106" s="65">
        <f t="shared" si="2"/>
        <v>408200</v>
      </c>
    </row>
    <row r="107" spans="1:6" ht="22.5">
      <c r="A107" s="24" t="s">
        <v>393</v>
      </c>
      <c r="B107" s="63" t="s">
        <v>250</v>
      </c>
      <c r="C107" s="26" t="s">
        <v>394</v>
      </c>
      <c r="D107" s="27">
        <v>825377.59</v>
      </c>
      <c r="E107" s="64">
        <v>432451.22</v>
      </c>
      <c r="F107" s="65">
        <f t="shared" si="2"/>
        <v>392926.37</v>
      </c>
    </row>
    <row r="108" spans="1:6" ht="45">
      <c r="A108" s="24" t="s">
        <v>395</v>
      </c>
      <c r="B108" s="63" t="s">
        <v>250</v>
      </c>
      <c r="C108" s="26" t="s">
        <v>396</v>
      </c>
      <c r="D108" s="27">
        <v>825377.59</v>
      </c>
      <c r="E108" s="64">
        <v>432451.22</v>
      </c>
      <c r="F108" s="65">
        <f t="shared" si="2"/>
        <v>392926.37</v>
      </c>
    </row>
    <row r="109" spans="1:6">
      <c r="A109" s="24" t="s">
        <v>397</v>
      </c>
      <c r="B109" s="63" t="s">
        <v>250</v>
      </c>
      <c r="C109" s="26" t="s">
        <v>398</v>
      </c>
      <c r="D109" s="27">
        <v>18442803.559999999</v>
      </c>
      <c r="E109" s="64">
        <v>4792419.55</v>
      </c>
      <c r="F109" s="65">
        <f t="shared" si="2"/>
        <v>13650384.009999998</v>
      </c>
    </row>
    <row r="110" spans="1:6" ht="45">
      <c r="A110" s="24" t="s">
        <v>399</v>
      </c>
      <c r="B110" s="63" t="s">
        <v>250</v>
      </c>
      <c r="C110" s="26" t="s">
        <v>400</v>
      </c>
      <c r="D110" s="27">
        <v>6669476.7800000003</v>
      </c>
      <c r="E110" s="64">
        <v>3787740.06</v>
      </c>
      <c r="F110" s="65">
        <f t="shared" si="2"/>
        <v>2881736.72</v>
      </c>
    </row>
    <row r="111" spans="1:6" ht="22.5">
      <c r="A111" s="24" t="s">
        <v>268</v>
      </c>
      <c r="B111" s="63" t="s">
        <v>250</v>
      </c>
      <c r="C111" s="26" t="s">
        <v>401</v>
      </c>
      <c r="D111" s="27">
        <v>86400</v>
      </c>
      <c r="E111" s="64" t="s">
        <v>44</v>
      </c>
      <c r="F111" s="65">
        <f t="shared" ref="F111:F142" si="3">IF(OR(D111="-",IF(E111="-",0,E111)&gt;=IF(D111="-",0,D111)),"-",IF(D111="-",0,D111)-IF(E111="-",0,E111))</f>
        <v>86400</v>
      </c>
    </row>
    <row r="112" spans="1:6">
      <c r="A112" s="24" t="s">
        <v>270</v>
      </c>
      <c r="B112" s="63" t="s">
        <v>250</v>
      </c>
      <c r="C112" s="26" t="s">
        <v>402</v>
      </c>
      <c r="D112" s="27">
        <v>6583076.7800000003</v>
      </c>
      <c r="E112" s="64">
        <v>3787740.06</v>
      </c>
      <c r="F112" s="65">
        <f t="shared" si="3"/>
        <v>2795336.72</v>
      </c>
    </row>
    <row r="113" spans="1:6" ht="22.5">
      <c r="A113" s="24" t="s">
        <v>403</v>
      </c>
      <c r="B113" s="63" t="s">
        <v>250</v>
      </c>
      <c r="C113" s="26" t="s">
        <v>404</v>
      </c>
      <c r="D113" s="27">
        <v>58854.53</v>
      </c>
      <c r="E113" s="64">
        <v>32700</v>
      </c>
      <c r="F113" s="65">
        <f t="shared" si="3"/>
        <v>26154.53</v>
      </c>
    </row>
    <row r="114" spans="1:6">
      <c r="A114" s="24" t="s">
        <v>270</v>
      </c>
      <c r="B114" s="63" t="s">
        <v>250</v>
      </c>
      <c r="C114" s="26" t="s">
        <v>405</v>
      </c>
      <c r="D114" s="27">
        <v>58854.53</v>
      </c>
      <c r="E114" s="64">
        <v>32700</v>
      </c>
      <c r="F114" s="65">
        <f t="shared" si="3"/>
        <v>26154.53</v>
      </c>
    </row>
    <row r="115" spans="1:6" ht="22.5">
      <c r="A115" s="24" t="s">
        <v>406</v>
      </c>
      <c r="B115" s="63" t="s">
        <v>250</v>
      </c>
      <c r="C115" s="26" t="s">
        <v>407</v>
      </c>
      <c r="D115" s="27">
        <v>50000</v>
      </c>
      <c r="E115" s="64">
        <v>50000</v>
      </c>
      <c r="F115" s="65" t="str">
        <f t="shared" si="3"/>
        <v>-</v>
      </c>
    </row>
    <row r="116" spans="1:6">
      <c r="A116" s="24" t="s">
        <v>270</v>
      </c>
      <c r="B116" s="63" t="s">
        <v>250</v>
      </c>
      <c r="C116" s="26" t="s">
        <v>408</v>
      </c>
      <c r="D116" s="27">
        <v>50000</v>
      </c>
      <c r="E116" s="64">
        <v>50000</v>
      </c>
      <c r="F116" s="65" t="str">
        <f t="shared" si="3"/>
        <v>-</v>
      </c>
    </row>
    <row r="117" spans="1:6" ht="33.75">
      <c r="A117" s="24" t="s">
        <v>409</v>
      </c>
      <c r="B117" s="63" t="s">
        <v>250</v>
      </c>
      <c r="C117" s="26" t="s">
        <v>410</v>
      </c>
      <c r="D117" s="27">
        <v>1037703.55</v>
      </c>
      <c r="E117" s="64">
        <v>518851.8</v>
      </c>
      <c r="F117" s="65">
        <f t="shared" si="3"/>
        <v>518851.75000000006</v>
      </c>
    </row>
    <row r="118" spans="1:6">
      <c r="A118" s="24" t="s">
        <v>220</v>
      </c>
      <c r="B118" s="63" t="s">
        <v>250</v>
      </c>
      <c r="C118" s="26" t="s">
        <v>411</v>
      </c>
      <c r="D118" s="27">
        <v>1037703.55</v>
      </c>
      <c r="E118" s="64">
        <v>518851.8</v>
      </c>
      <c r="F118" s="65">
        <f t="shared" si="3"/>
        <v>518851.75000000006</v>
      </c>
    </row>
    <row r="119" spans="1:6" ht="33.75">
      <c r="A119" s="24" t="s">
        <v>412</v>
      </c>
      <c r="B119" s="63" t="s">
        <v>250</v>
      </c>
      <c r="C119" s="26" t="s">
        <v>413</v>
      </c>
      <c r="D119" s="27">
        <v>113499.68</v>
      </c>
      <c r="E119" s="64">
        <v>93496.05</v>
      </c>
      <c r="F119" s="65">
        <f t="shared" si="3"/>
        <v>20003.62999999999</v>
      </c>
    </row>
    <row r="120" spans="1:6">
      <c r="A120" s="24" t="s">
        <v>270</v>
      </c>
      <c r="B120" s="63" t="s">
        <v>250</v>
      </c>
      <c r="C120" s="26" t="s">
        <v>414</v>
      </c>
      <c r="D120" s="27">
        <v>113499.68</v>
      </c>
      <c r="E120" s="64">
        <v>93496.05</v>
      </c>
      <c r="F120" s="65">
        <f t="shared" si="3"/>
        <v>20003.62999999999</v>
      </c>
    </row>
    <row r="121" spans="1:6" ht="22.5">
      <c r="A121" s="24" t="s">
        <v>415</v>
      </c>
      <c r="B121" s="63" t="s">
        <v>250</v>
      </c>
      <c r="C121" s="26" t="s">
        <v>416</v>
      </c>
      <c r="D121" s="27">
        <v>1036325.77</v>
      </c>
      <c r="E121" s="64">
        <v>309631.64</v>
      </c>
      <c r="F121" s="65">
        <f t="shared" si="3"/>
        <v>726694.13</v>
      </c>
    </row>
    <row r="122" spans="1:6">
      <c r="A122" s="24" t="s">
        <v>270</v>
      </c>
      <c r="B122" s="63" t="s">
        <v>250</v>
      </c>
      <c r="C122" s="26" t="s">
        <v>417</v>
      </c>
      <c r="D122" s="27">
        <v>1036325.77</v>
      </c>
      <c r="E122" s="64">
        <v>309631.64</v>
      </c>
      <c r="F122" s="65">
        <f t="shared" si="3"/>
        <v>726694.13</v>
      </c>
    </row>
    <row r="123" spans="1:6" ht="33.75">
      <c r="A123" s="24" t="s">
        <v>418</v>
      </c>
      <c r="B123" s="63" t="s">
        <v>250</v>
      </c>
      <c r="C123" s="26" t="s">
        <v>419</v>
      </c>
      <c r="D123" s="27">
        <v>8629829.8599999994</v>
      </c>
      <c r="E123" s="64" t="s">
        <v>44</v>
      </c>
      <c r="F123" s="65">
        <f t="shared" si="3"/>
        <v>8629829.8599999994</v>
      </c>
    </row>
    <row r="124" spans="1:6">
      <c r="A124" s="24" t="s">
        <v>270</v>
      </c>
      <c r="B124" s="63" t="s">
        <v>250</v>
      </c>
      <c r="C124" s="26" t="s">
        <v>420</v>
      </c>
      <c r="D124" s="27">
        <v>93.96</v>
      </c>
      <c r="E124" s="64" t="s">
        <v>44</v>
      </c>
      <c r="F124" s="65">
        <f t="shared" si="3"/>
        <v>93.96</v>
      </c>
    </row>
    <row r="125" spans="1:6">
      <c r="A125" s="24" t="s">
        <v>270</v>
      </c>
      <c r="B125" s="63" t="s">
        <v>250</v>
      </c>
      <c r="C125" s="26" t="s">
        <v>421</v>
      </c>
      <c r="D125" s="27">
        <v>1629735.9</v>
      </c>
      <c r="E125" s="64" t="s">
        <v>44</v>
      </c>
      <c r="F125" s="65">
        <f t="shared" si="3"/>
        <v>1629735.9</v>
      </c>
    </row>
    <row r="126" spans="1:6">
      <c r="A126" s="24" t="s">
        <v>270</v>
      </c>
      <c r="B126" s="63" t="s">
        <v>250</v>
      </c>
      <c r="C126" s="26" t="s">
        <v>422</v>
      </c>
      <c r="D126" s="27">
        <v>7000000</v>
      </c>
      <c r="E126" s="64" t="s">
        <v>44</v>
      </c>
      <c r="F126" s="65">
        <f t="shared" si="3"/>
        <v>7000000</v>
      </c>
    </row>
    <row r="127" spans="1:6" ht="45">
      <c r="A127" s="24" t="s">
        <v>423</v>
      </c>
      <c r="B127" s="63" t="s">
        <v>250</v>
      </c>
      <c r="C127" s="26" t="s">
        <v>424</v>
      </c>
      <c r="D127" s="27">
        <v>394398.14</v>
      </c>
      <c r="E127" s="64" t="s">
        <v>44</v>
      </c>
      <c r="F127" s="65">
        <f t="shared" si="3"/>
        <v>394398.14</v>
      </c>
    </row>
    <row r="128" spans="1:6">
      <c r="A128" s="24" t="s">
        <v>270</v>
      </c>
      <c r="B128" s="63" t="s">
        <v>250</v>
      </c>
      <c r="C128" s="26" t="s">
        <v>425</v>
      </c>
      <c r="D128" s="27">
        <v>394398.14</v>
      </c>
      <c r="E128" s="64" t="s">
        <v>44</v>
      </c>
      <c r="F128" s="65">
        <f t="shared" si="3"/>
        <v>394398.14</v>
      </c>
    </row>
    <row r="129" spans="1:6" ht="22.5">
      <c r="A129" s="24" t="s">
        <v>426</v>
      </c>
      <c r="B129" s="63" t="s">
        <v>250</v>
      </c>
      <c r="C129" s="26" t="s">
        <v>427</v>
      </c>
      <c r="D129" s="27">
        <v>452715.25</v>
      </c>
      <c r="E129" s="64" t="s">
        <v>44</v>
      </c>
      <c r="F129" s="65">
        <f t="shared" si="3"/>
        <v>452715.25</v>
      </c>
    </row>
    <row r="130" spans="1:6">
      <c r="A130" s="24" t="s">
        <v>270</v>
      </c>
      <c r="B130" s="63" t="s">
        <v>250</v>
      </c>
      <c r="C130" s="26" t="s">
        <v>428</v>
      </c>
      <c r="D130" s="27">
        <v>452715.25</v>
      </c>
      <c r="E130" s="64" t="s">
        <v>44</v>
      </c>
      <c r="F130" s="65">
        <f t="shared" si="3"/>
        <v>452715.25</v>
      </c>
    </row>
    <row r="131" spans="1:6" ht="22.5">
      <c r="A131" s="24" t="s">
        <v>429</v>
      </c>
      <c r="B131" s="63" t="s">
        <v>250</v>
      </c>
      <c r="C131" s="26" t="s">
        <v>430</v>
      </c>
      <c r="D131" s="27">
        <v>125265.48</v>
      </c>
      <c r="E131" s="64">
        <v>62632.74</v>
      </c>
      <c r="F131" s="65">
        <f t="shared" si="3"/>
        <v>62632.74</v>
      </c>
    </row>
    <row r="132" spans="1:6" ht="22.5">
      <c r="A132" s="24" t="s">
        <v>431</v>
      </c>
      <c r="B132" s="63" t="s">
        <v>250</v>
      </c>
      <c r="C132" s="26" t="s">
        <v>432</v>
      </c>
      <c r="D132" s="27">
        <v>125265.48</v>
      </c>
      <c r="E132" s="64">
        <v>62632.74</v>
      </c>
      <c r="F132" s="65">
        <f t="shared" si="3"/>
        <v>62632.74</v>
      </c>
    </row>
    <row r="133" spans="1:6">
      <c r="A133" s="24" t="s">
        <v>220</v>
      </c>
      <c r="B133" s="63" t="s">
        <v>250</v>
      </c>
      <c r="C133" s="26" t="s">
        <v>433</v>
      </c>
      <c r="D133" s="27">
        <v>125265.48</v>
      </c>
      <c r="E133" s="64">
        <v>62632.74</v>
      </c>
      <c r="F133" s="65">
        <f t="shared" si="3"/>
        <v>62632.74</v>
      </c>
    </row>
    <row r="134" spans="1:6">
      <c r="A134" s="24" t="s">
        <v>434</v>
      </c>
      <c r="B134" s="63" t="s">
        <v>250</v>
      </c>
      <c r="C134" s="26" t="s">
        <v>435</v>
      </c>
      <c r="D134" s="27">
        <v>11815099.300000001</v>
      </c>
      <c r="E134" s="64">
        <v>5997544.3799999999</v>
      </c>
      <c r="F134" s="65">
        <f t="shared" si="3"/>
        <v>5817554.9200000009</v>
      </c>
    </row>
    <row r="135" spans="1:6">
      <c r="A135" s="24" t="s">
        <v>436</v>
      </c>
      <c r="B135" s="63" t="s">
        <v>250</v>
      </c>
      <c r="C135" s="26" t="s">
        <v>437</v>
      </c>
      <c r="D135" s="27">
        <v>11815099.300000001</v>
      </c>
      <c r="E135" s="64">
        <v>5997544.3799999999</v>
      </c>
      <c r="F135" s="65">
        <f t="shared" si="3"/>
        <v>5817554.9200000009</v>
      </c>
    </row>
    <row r="136" spans="1:6" ht="33.75">
      <c r="A136" s="24" t="s">
        <v>438</v>
      </c>
      <c r="B136" s="63" t="s">
        <v>250</v>
      </c>
      <c r="C136" s="26" t="s">
        <v>439</v>
      </c>
      <c r="D136" s="27">
        <v>10249423.369999999</v>
      </c>
      <c r="E136" s="64">
        <v>5167572.66</v>
      </c>
      <c r="F136" s="65">
        <f t="shared" si="3"/>
        <v>5081850.709999999</v>
      </c>
    </row>
    <row r="137" spans="1:6">
      <c r="A137" s="24" t="s">
        <v>220</v>
      </c>
      <c r="B137" s="63" t="s">
        <v>250</v>
      </c>
      <c r="C137" s="26" t="s">
        <v>440</v>
      </c>
      <c r="D137" s="27">
        <v>10249423.369999999</v>
      </c>
      <c r="E137" s="64">
        <v>5167572.66</v>
      </c>
      <c r="F137" s="65">
        <f t="shared" si="3"/>
        <v>5081850.709999999</v>
      </c>
    </row>
    <row r="138" spans="1:6" ht="33.75">
      <c r="A138" s="24" t="s">
        <v>441</v>
      </c>
      <c r="B138" s="63" t="s">
        <v>250</v>
      </c>
      <c r="C138" s="26" t="s">
        <v>442</v>
      </c>
      <c r="D138" s="27">
        <v>1565675.93</v>
      </c>
      <c r="E138" s="64">
        <v>829971.72</v>
      </c>
      <c r="F138" s="65">
        <f t="shared" si="3"/>
        <v>735704.21</v>
      </c>
    </row>
    <row r="139" spans="1:6">
      <c r="A139" s="24" t="s">
        <v>220</v>
      </c>
      <c r="B139" s="63" t="s">
        <v>250</v>
      </c>
      <c r="C139" s="26" t="s">
        <v>443</v>
      </c>
      <c r="D139" s="27">
        <v>1565675.93</v>
      </c>
      <c r="E139" s="64">
        <v>829971.72</v>
      </c>
      <c r="F139" s="65">
        <f t="shared" si="3"/>
        <v>735704.21</v>
      </c>
    </row>
    <row r="140" spans="1:6">
      <c r="A140" s="24" t="s">
        <v>444</v>
      </c>
      <c r="B140" s="63" t="s">
        <v>250</v>
      </c>
      <c r="C140" s="26" t="s">
        <v>445</v>
      </c>
      <c r="D140" s="27">
        <v>655068</v>
      </c>
      <c r="E140" s="64">
        <v>327534</v>
      </c>
      <c r="F140" s="65">
        <f t="shared" si="3"/>
        <v>327534</v>
      </c>
    </row>
    <row r="141" spans="1:6">
      <c r="A141" s="24" t="s">
        <v>446</v>
      </c>
      <c r="B141" s="63" t="s">
        <v>250</v>
      </c>
      <c r="C141" s="26" t="s">
        <v>447</v>
      </c>
      <c r="D141" s="27">
        <v>655068</v>
      </c>
      <c r="E141" s="64">
        <v>327534</v>
      </c>
      <c r="F141" s="65">
        <f t="shared" si="3"/>
        <v>327534</v>
      </c>
    </row>
    <row r="142" spans="1:6" ht="33.75">
      <c r="A142" s="24" t="s">
        <v>290</v>
      </c>
      <c r="B142" s="63" t="s">
        <v>250</v>
      </c>
      <c r="C142" s="26" t="s">
        <v>448</v>
      </c>
      <c r="D142" s="27">
        <v>655068</v>
      </c>
      <c r="E142" s="64">
        <v>327534</v>
      </c>
      <c r="F142" s="65">
        <f t="shared" si="3"/>
        <v>327534</v>
      </c>
    </row>
    <row r="143" spans="1:6" ht="22.5">
      <c r="A143" s="24" t="s">
        <v>449</v>
      </c>
      <c r="B143" s="63" t="s">
        <v>250</v>
      </c>
      <c r="C143" s="26" t="s">
        <v>450</v>
      </c>
      <c r="D143" s="27">
        <v>655068</v>
      </c>
      <c r="E143" s="64">
        <v>327534</v>
      </c>
      <c r="F143" s="65">
        <f t="shared" ref="F143:F148" si="4">IF(OR(D143="-",IF(E143="-",0,E143)&gt;=IF(D143="-",0,D143)),"-",IF(D143="-",0,D143)-IF(E143="-",0,E143))</f>
        <v>327534</v>
      </c>
    </row>
    <row r="144" spans="1:6">
      <c r="A144" s="24" t="s">
        <v>451</v>
      </c>
      <c r="B144" s="63" t="s">
        <v>250</v>
      </c>
      <c r="C144" s="26" t="s">
        <v>452</v>
      </c>
      <c r="D144" s="27">
        <v>97713484.390000001</v>
      </c>
      <c r="E144" s="64">
        <v>7219596.2000000002</v>
      </c>
      <c r="F144" s="65">
        <f t="shared" si="4"/>
        <v>90493888.189999998</v>
      </c>
    </row>
    <row r="145" spans="1:6">
      <c r="A145" s="24" t="s">
        <v>453</v>
      </c>
      <c r="B145" s="63" t="s">
        <v>250</v>
      </c>
      <c r="C145" s="26" t="s">
        <v>454</v>
      </c>
      <c r="D145" s="27">
        <v>97713484.390000001</v>
      </c>
      <c r="E145" s="64">
        <v>7219596.2000000002</v>
      </c>
      <c r="F145" s="65">
        <f t="shared" si="4"/>
        <v>90493888.189999998</v>
      </c>
    </row>
    <row r="146" spans="1:6" ht="22.5">
      <c r="A146" s="24" t="s">
        <v>455</v>
      </c>
      <c r="B146" s="63" t="s">
        <v>250</v>
      </c>
      <c r="C146" s="26" t="s">
        <v>456</v>
      </c>
      <c r="D146" s="27">
        <v>97713484.390000001</v>
      </c>
      <c r="E146" s="64">
        <v>7219596.2000000002</v>
      </c>
      <c r="F146" s="65">
        <f t="shared" si="4"/>
        <v>90493888.189999998</v>
      </c>
    </row>
    <row r="147" spans="1:6" ht="33.75">
      <c r="A147" s="24" t="s">
        <v>347</v>
      </c>
      <c r="B147" s="63" t="s">
        <v>250</v>
      </c>
      <c r="C147" s="26" t="s">
        <v>457</v>
      </c>
      <c r="D147" s="27">
        <v>3575915</v>
      </c>
      <c r="E147" s="64">
        <v>3575915</v>
      </c>
      <c r="F147" s="65" t="str">
        <f t="shared" si="4"/>
        <v>-</v>
      </c>
    </row>
    <row r="148" spans="1:6" ht="33.75">
      <c r="A148" s="24" t="s">
        <v>347</v>
      </c>
      <c r="B148" s="63" t="s">
        <v>250</v>
      </c>
      <c r="C148" s="26" t="s">
        <v>458</v>
      </c>
      <c r="D148" s="27">
        <v>94137569.390000001</v>
      </c>
      <c r="E148" s="64">
        <v>3643681.2</v>
      </c>
      <c r="F148" s="65">
        <f t="shared" si="4"/>
        <v>90493888.189999998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459</v>
      </c>
      <c r="B150" s="72" t="s">
        <v>460</v>
      </c>
      <c r="C150" s="73" t="s">
        <v>251</v>
      </c>
      <c r="D150" s="74">
        <f>-Источники!D12</f>
        <v>-10053740.25</v>
      </c>
      <c r="E150" s="74">
        <v>7699736.4299999997</v>
      </c>
      <c r="F150" s="75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6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2" t="s">
        <v>462</v>
      </c>
      <c r="B1" s="132"/>
      <c r="C1" s="132"/>
      <c r="D1" s="132"/>
      <c r="E1" s="132"/>
      <c r="F1" s="132"/>
    </row>
    <row r="2" spans="1:6" ht="13.15" customHeight="1">
      <c r="A2" s="120" t="s">
        <v>463</v>
      </c>
      <c r="B2" s="120"/>
      <c r="C2" s="120"/>
      <c r="D2" s="120"/>
      <c r="E2" s="120"/>
      <c r="F2" s="12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4" t="s">
        <v>19</v>
      </c>
      <c r="B4" s="108" t="s">
        <v>20</v>
      </c>
      <c r="C4" s="125" t="s">
        <v>464</v>
      </c>
      <c r="D4" s="111" t="s">
        <v>22</v>
      </c>
      <c r="E4" s="111" t="s">
        <v>23</v>
      </c>
      <c r="F4" s="117" t="s">
        <v>24</v>
      </c>
    </row>
    <row r="5" spans="1:6" ht="4.9000000000000004" customHeight="1">
      <c r="A5" s="115"/>
      <c r="B5" s="109"/>
      <c r="C5" s="126"/>
      <c r="D5" s="112"/>
      <c r="E5" s="112"/>
      <c r="F5" s="118"/>
    </row>
    <row r="6" spans="1:6" ht="6" customHeight="1">
      <c r="A6" s="115"/>
      <c r="B6" s="109"/>
      <c r="C6" s="126"/>
      <c r="D6" s="112"/>
      <c r="E6" s="112"/>
      <c r="F6" s="118"/>
    </row>
    <row r="7" spans="1:6" ht="4.9000000000000004" customHeight="1">
      <c r="A7" s="115"/>
      <c r="B7" s="109"/>
      <c r="C7" s="126"/>
      <c r="D7" s="112"/>
      <c r="E7" s="112"/>
      <c r="F7" s="118"/>
    </row>
    <row r="8" spans="1:6" ht="6" customHeight="1">
      <c r="A8" s="115"/>
      <c r="B8" s="109"/>
      <c r="C8" s="126"/>
      <c r="D8" s="112"/>
      <c r="E8" s="112"/>
      <c r="F8" s="118"/>
    </row>
    <row r="9" spans="1:6" ht="6" customHeight="1">
      <c r="A9" s="115"/>
      <c r="B9" s="109"/>
      <c r="C9" s="126"/>
      <c r="D9" s="112"/>
      <c r="E9" s="112"/>
      <c r="F9" s="118"/>
    </row>
    <row r="10" spans="1:6" ht="18" customHeight="1">
      <c r="A10" s="116"/>
      <c r="B10" s="110"/>
      <c r="C10" s="133"/>
      <c r="D10" s="113"/>
      <c r="E10" s="113"/>
      <c r="F10" s="119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465</v>
      </c>
      <c r="B12" s="78" t="s">
        <v>466</v>
      </c>
      <c r="C12" s="79" t="s">
        <v>251</v>
      </c>
      <c r="D12" s="80">
        <v>10053740.25</v>
      </c>
      <c r="E12" s="80">
        <v>-7699736.4299999997</v>
      </c>
      <c r="F12" s="81" t="s">
        <v>251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467</v>
      </c>
      <c r="B14" s="87" t="s">
        <v>468</v>
      </c>
      <c r="C14" s="88" t="s">
        <v>251</v>
      </c>
      <c r="D14" s="54" t="s">
        <v>44</v>
      </c>
      <c r="E14" s="54" t="s">
        <v>44</v>
      </c>
      <c r="F14" s="56" t="s">
        <v>44</v>
      </c>
    </row>
    <row r="15" spans="1:6">
      <c r="A15" s="82" t="s">
        <v>469</v>
      </c>
      <c r="B15" s="83"/>
      <c r="C15" s="84"/>
      <c r="D15" s="85"/>
      <c r="E15" s="85"/>
      <c r="F15" s="86"/>
    </row>
    <row r="16" spans="1:6">
      <c r="A16" s="51" t="s">
        <v>470</v>
      </c>
      <c r="B16" s="87" t="s">
        <v>471</v>
      </c>
      <c r="C16" s="88" t="s">
        <v>251</v>
      </c>
      <c r="D16" s="54" t="s">
        <v>44</v>
      </c>
      <c r="E16" s="54" t="s">
        <v>44</v>
      </c>
      <c r="F16" s="56" t="s">
        <v>44</v>
      </c>
    </row>
    <row r="17" spans="1:6">
      <c r="A17" s="82" t="s">
        <v>469</v>
      </c>
      <c r="B17" s="83"/>
      <c r="C17" s="84"/>
      <c r="D17" s="85"/>
      <c r="E17" s="85"/>
      <c r="F17" s="86"/>
    </row>
    <row r="18" spans="1:6">
      <c r="A18" s="77" t="s">
        <v>472</v>
      </c>
      <c r="B18" s="78" t="s">
        <v>473</v>
      </c>
      <c r="C18" s="79" t="s">
        <v>474</v>
      </c>
      <c r="D18" s="80">
        <v>10053740.25</v>
      </c>
      <c r="E18" s="80">
        <v>-7699736.4299999997</v>
      </c>
      <c r="F18" s="81">
        <v>17753476.68</v>
      </c>
    </row>
    <row r="19" spans="1:6" ht="22.5">
      <c r="A19" s="77" t="s">
        <v>475</v>
      </c>
      <c r="B19" s="78" t="s">
        <v>473</v>
      </c>
      <c r="C19" s="79" t="s">
        <v>476</v>
      </c>
      <c r="D19" s="80">
        <v>10053740.25</v>
      </c>
      <c r="E19" s="80">
        <v>-7699736.4299999997</v>
      </c>
      <c r="F19" s="81">
        <v>17753476.68</v>
      </c>
    </row>
    <row r="20" spans="1:6">
      <c r="A20" s="89" t="s">
        <v>506</v>
      </c>
      <c r="B20" s="90" t="s">
        <v>477</v>
      </c>
      <c r="C20" s="91" t="s">
        <v>478</v>
      </c>
      <c r="D20" s="80">
        <v>-224587010.41</v>
      </c>
      <c r="E20" s="80">
        <v>-42137815.469999999</v>
      </c>
      <c r="F20" s="81" t="s">
        <v>461</v>
      </c>
    </row>
    <row r="21" spans="1:6">
      <c r="A21" s="92" t="s">
        <v>507</v>
      </c>
      <c r="B21" s="93" t="s">
        <v>477</v>
      </c>
      <c r="C21" s="94" t="s">
        <v>508</v>
      </c>
      <c r="D21" s="27">
        <v>-224587010.41</v>
      </c>
      <c r="E21" s="27">
        <v>-42137815.469999999</v>
      </c>
      <c r="F21" s="65" t="s">
        <v>461</v>
      </c>
    </row>
    <row r="22" spans="1:6" ht="22.5">
      <c r="A22" s="92" t="s">
        <v>509</v>
      </c>
      <c r="B22" s="93" t="s">
        <v>477</v>
      </c>
      <c r="C22" s="94" t="s">
        <v>510</v>
      </c>
      <c r="D22" s="27">
        <v>-224587010.41</v>
      </c>
      <c r="E22" s="27">
        <v>-42137815.469999999</v>
      </c>
      <c r="F22" s="65" t="s">
        <v>461</v>
      </c>
    </row>
    <row r="23" spans="1:6" ht="22.5">
      <c r="A23" s="92" t="s">
        <v>479</v>
      </c>
      <c r="B23" s="93" t="s">
        <v>477</v>
      </c>
      <c r="C23" s="94" t="s">
        <v>480</v>
      </c>
      <c r="D23" s="27">
        <v>-224587010.41</v>
      </c>
      <c r="E23" s="27">
        <v>-42137815.469999999</v>
      </c>
      <c r="F23" s="65" t="s">
        <v>461</v>
      </c>
    </row>
    <row r="24" spans="1:6" ht="12.75" customHeight="1">
      <c r="A24" s="89" t="s">
        <v>511</v>
      </c>
      <c r="B24" s="90" t="s">
        <v>481</v>
      </c>
      <c r="C24" s="91" t="s">
        <v>482</v>
      </c>
      <c r="D24" s="95">
        <v>234640750.66</v>
      </c>
      <c r="E24" s="95">
        <v>34438079.039999999</v>
      </c>
      <c r="F24" s="96" t="s">
        <v>461</v>
      </c>
    </row>
    <row r="25" spans="1:6" ht="12.75" customHeight="1">
      <c r="A25" s="92" t="s">
        <v>512</v>
      </c>
      <c r="B25" s="93" t="s">
        <v>481</v>
      </c>
      <c r="C25" s="94" t="s">
        <v>513</v>
      </c>
      <c r="D25" s="27">
        <v>234640750.66</v>
      </c>
      <c r="E25" s="27">
        <v>34438079.039999999</v>
      </c>
      <c r="F25" s="65" t="s">
        <v>461</v>
      </c>
    </row>
    <row r="26" spans="1:6" ht="26.25" customHeight="1">
      <c r="A26" s="92" t="s">
        <v>514</v>
      </c>
      <c r="B26" s="93" t="s">
        <v>481</v>
      </c>
      <c r="C26" s="94" t="s">
        <v>515</v>
      </c>
      <c r="D26" s="27">
        <v>234640750.66</v>
      </c>
      <c r="E26" s="27">
        <v>34438079.039999999</v>
      </c>
      <c r="F26" s="65" t="s">
        <v>461</v>
      </c>
    </row>
    <row r="27" spans="1:6" ht="26.25" customHeight="1">
      <c r="A27" s="92" t="s">
        <v>483</v>
      </c>
      <c r="B27" s="93" t="s">
        <v>481</v>
      </c>
      <c r="C27" s="94" t="s">
        <v>484</v>
      </c>
      <c r="D27" s="27">
        <v>234640750.66</v>
      </c>
      <c r="E27" s="27">
        <v>34438079.039999999</v>
      </c>
      <c r="F27" s="65" t="s">
        <v>461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5"/>
      <c r="D41" s="107"/>
    </row>
    <row r="42" spans="1:6" ht="12.75" customHeight="1">
      <c r="A42" s="105"/>
      <c r="D42" s="106"/>
    </row>
    <row r="43" spans="1:6" ht="12.75" customHeight="1">
      <c r="A43" s="105"/>
      <c r="D43" s="106"/>
    </row>
    <row r="44" spans="1:6" ht="12.75" customHeight="1">
      <c r="A44" s="105"/>
      <c r="D44" s="106"/>
    </row>
    <row r="45" spans="1:6" ht="12.75" customHeight="1">
      <c r="A45" s="105"/>
      <c r="D45" s="106"/>
    </row>
    <row r="46" spans="1:6" ht="12.75" customHeight="1">
      <c r="A46" s="105"/>
    </row>
    <row r="47" spans="1:6" ht="12.75" customHeight="1">
      <c r="A47" s="105"/>
      <c r="D47" s="106"/>
    </row>
  </sheetData>
  <mergeCells count="14">
    <mergeCell ref="E29:F29"/>
    <mergeCell ref="B30:C30"/>
    <mergeCell ref="D30:E30"/>
    <mergeCell ref="E32:F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4" stopIfTrue="1" operator="equal">
      <formula>0</formula>
    </cfRule>
  </conditionalFormatting>
  <conditionalFormatting sqref="E85:F85">
    <cfRule type="cellIs" priority="7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485</v>
      </c>
      <c r="B1" t="s">
        <v>486</v>
      </c>
    </row>
    <row r="2" spans="1:2">
      <c r="A2" t="s">
        <v>487</v>
      </c>
      <c r="B2" t="s">
        <v>488</v>
      </c>
    </row>
    <row r="3" spans="1:2">
      <c r="A3" t="s">
        <v>489</v>
      </c>
      <c r="B3" t="s">
        <v>6</v>
      </c>
    </row>
    <row r="4" spans="1:2">
      <c r="A4" t="s">
        <v>490</v>
      </c>
      <c r="B4" t="s">
        <v>491</v>
      </c>
    </row>
    <row r="5" spans="1:2">
      <c r="A5" t="s">
        <v>492</v>
      </c>
      <c r="B5" t="s">
        <v>493</v>
      </c>
    </row>
    <row r="6" spans="1:2">
      <c r="A6" t="s">
        <v>494</v>
      </c>
      <c r="B6" t="s">
        <v>486</v>
      </c>
    </row>
    <row r="7" spans="1:2">
      <c r="A7" t="s">
        <v>495</v>
      </c>
      <c r="B7" t="s">
        <v>496</v>
      </c>
    </row>
    <row r="8" spans="1:2">
      <c r="A8" t="s">
        <v>497</v>
      </c>
      <c r="B8" t="s">
        <v>496</v>
      </c>
    </row>
    <row r="9" spans="1:2">
      <c r="A9" t="s">
        <v>498</v>
      </c>
      <c r="B9" t="s">
        <v>499</v>
      </c>
    </row>
    <row r="10" spans="1:2">
      <c r="A10" t="s">
        <v>500</v>
      </c>
      <c r="B10" t="s">
        <v>501</v>
      </c>
    </row>
    <row r="11" spans="1:2">
      <c r="A11" t="s">
        <v>502</v>
      </c>
      <c r="B11" t="s">
        <v>493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rep:2.51.0.59</dc:description>
  <cp:lastModifiedBy>Татьяна Игнатьева</cp:lastModifiedBy>
  <cp:lastPrinted>2020-07-10T06:05:34Z</cp:lastPrinted>
  <dcterms:created xsi:type="dcterms:W3CDTF">2020-07-07T12:33:54Z</dcterms:created>
  <dcterms:modified xsi:type="dcterms:W3CDTF">2020-07-13T11:12:41Z</dcterms:modified>
</cp:coreProperties>
</file>