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. 1" sheetId="1" r:id="rId1"/>
  </sheets>
  <definedNames>
    <definedName name="_xlnm.Print_Titles" localSheetId="0">'Дох. 1'!$9:$11</definedName>
  </definedNames>
  <calcPr fullCalcOnLoad="1"/>
</workbook>
</file>

<file path=xl/sharedStrings.xml><?xml version="1.0" encoding="utf-8"?>
<sst xmlns="http://schemas.openxmlformats.org/spreadsheetml/2006/main" count="303" uniqueCount="289">
  <si>
    <t>к решению совета депутатов</t>
  </si>
  <si>
    <t>Киришского муниципального района</t>
  </si>
  <si>
    <t>Ленинградской области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</si>
  <si>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</si>
  <si>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</si>
  <si>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</si>
  <si>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</si>
  <si>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</si>
  <si>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</si>
  <si>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</si>
  <si>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</si>
  <si>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</si>
  <si>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</si>
  <si>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</si>
  <si>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</si>
  <si>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муниципального образования </t>
  </si>
  <si>
    <t>Будогощское городское поселение</t>
  </si>
  <si>
    <t>Доходы от перечисления чистой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</si>
  <si>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</si>
  <si>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Налог на доходы физических лиц</t>
  </si>
  <si>
    <t>Единый сельскохозяйственный налог (за налоговые периоды, истекшие до 01.01.2011г)</t>
  </si>
  <si>
    <t>Транспортный налог с организаций</t>
  </si>
  <si>
    <t>Транспортный налог с физических лиц</t>
  </si>
  <si>
    <t>Платежи от государственных и муниципальных унитарных предприятий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</si>
  <si>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</si>
  <si>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</si>
  <si>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Наименование показателя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</si>
  <si>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</si>
  <si>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</si>
  <si>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 xml:space="preserve">Доходы от перечисления чистой прибыли, остающейся после уплаты налогов и иных обязательных платежей </t>
  </si>
  <si>
    <t>Прочие субсидии</t>
  </si>
  <si>
    <t xml:space="preserve">Прочие межбюджетные трансферты, передаваемые бюджетам </t>
  </si>
  <si>
    <t>ДОХОДЫ ВСЕГО</t>
  </si>
  <si>
    <t>Код классификации доходов бюджета</t>
  </si>
  <si>
    <t>182 1 00 00000 00 0000 000</t>
  </si>
  <si>
    <t>182 1 01 00000 00 0000 000</t>
  </si>
  <si>
    <t>182 1 01 02000 01 0000 110</t>
  </si>
  <si>
    <t>182 1 01 02010 01 0000 110</t>
  </si>
  <si>
    <t>182 1 05 00000 00 0000 000</t>
  </si>
  <si>
    <t>182 1 05 03010 01 0000 110</t>
  </si>
  <si>
    <t>182 1 05 03020 01 0000 110</t>
  </si>
  <si>
    <t>182 1 06 00000 00 0000 000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</si>
  <si>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</si>
  <si>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</si>
  <si>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</si>
  <si>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</si>
  <si>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</si>
  <si>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</si>
  <si>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951 1 00 00000 00 0000 000</t>
  </si>
  <si>
    <t>951 1 11 00000 00 0000 000</t>
  </si>
  <si>
    <t>951 1 11 05000 00 0000 120</t>
  </si>
  <si>
    <t xml:space="preserve">951 1 11 05010 00 0000 120 </t>
  </si>
  <si>
    <t>953 1 00 00000 00 0000 000</t>
  </si>
  <si>
    <t>953 1 11 00000 00 0000 000</t>
  </si>
  <si>
    <t>953 1 11 05000 00 0000 120</t>
  </si>
  <si>
    <t>953 1 11 07000 00 0000 120</t>
  </si>
  <si>
    <t>953 1 11 07010 00 0000 120</t>
  </si>
  <si>
    <t>953 1 11 07015 10 0000 120</t>
  </si>
  <si>
    <t>953 1 11 09000 00 0000 120</t>
  </si>
  <si>
    <t>953 1 11 09040 00 0000 120</t>
  </si>
  <si>
    <t>953 1 13 00000 00 0000 000</t>
  </si>
  <si>
    <t>953 1 14 00000 00 0000 000</t>
  </si>
  <si>
    <t>953 1 14 02000 00 0000 000</t>
  </si>
  <si>
    <t>953 1 17 00000 00 0000 000</t>
  </si>
  <si>
    <t>953 2 00 00000 00 0000 000</t>
  </si>
  <si>
    <t>953 2 02 00000 00 0000 000</t>
  </si>
  <si>
    <t>Федеральная налоговая служба</t>
  </si>
  <si>
    <t>Администрация муниципального образования Киришский муниципальный район Ленинградской области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</si>
  <si>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</si>
  <si>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</si>
  <si>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</si>
  <si>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Невыясненные поступления</t>
  </si>
  <si>
    <t>953 1 17 01000 00 0000 180</t>
  </si>
  <si>
    <t>182 1 01 02020 01 0000 110</t>
  </si>
  <si>
    <t>951 1 14 00000 00 0000 000</t>
  </si>
  <si>
    <t>951 1 14 06000 00 0000 430</t>
  </si>
  <si>
    <t>951 1 14 06010 00 0000 430</t>
  </si>
  <si>
    <t>182 1 01 02030 01 0000 110</t>
  </si>
  <si>
    <t>Налоги  на имущество</t>
  </si>
  <si>
    <t>182 1 09 04050 00 0000 110</t>
  </si>
  <si>
    <t>953 1 13 01990 00 0000 130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</si>
  <si>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</si>
  <si>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Единый сельскохозяйственный налог  ( за налоговые периоды, истекшие до 1 января 2011года)</t>
  </si>
  <si>
    <t xml:space="preserve">Доходы от оказания платных услуг ( работ) </t>
  </si>
  <si>
    <t>953 1 13 01000 00 0000 130</t>
  </si>
  <si>
    <t>953 1 13 02000 00 0000 130</t>
  </si>
  <si>
    <t>953 1 13 02990 00 0000 130</t>
  </si>
  <si>
    <t xml:space="preserve">Доходы от компенсации затрат государства </t>
  </si>
  <si>
    <t>Прочие доходы от оказания затрат государства</t>
  </si>
  <si>
    <t>Прочие доходы от оказания платных услуг (работ)</t>
  </si>
  <si>
    <t>Доходы о  сдачи в аренду  имущества, составляющего государственную (муниципальную) казну (за  исключением земельных участков)</t>
  </si>
  <si>
    <t>953 1 11 05030 00 0000 120</t>
  </si>
  <si>
    <t>953 1 11 05070 00 0000 120</t>
  </si>
  <si>
    <t>Федеральная антимонопольная служба</t>
  </si>
  <si>
    <t>Штрафы, санкции, возмещение ущерба</t>
  </si>
  <si>
    <t>161 1 16 00000 00 0000 000</t>
  </si>
  <si>
    <t>161 1 16 33000 00 0000 140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</si>
  <si>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</si>
  <si>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</si>
  <si>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</si>
  <si>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161 1 00 00000 00 0000 000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</si>
  <si>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</si>
  <si>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</si>
  <si>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100 1 00 00000 00 0000 000</t>
  </si>
  <si>
    <t>100 1 03 02000 01 0000 110</t>
  </si>
  <si>
    <t>НАЛОГИ НА ТОВАРЫ (РАБОТЫ, УСЛУГИ), РЕАЛИЗУЕМЫЕ НА ТЕРРИТОРИИ РОССИЙСКОЙ ФЕДЕРАЦИИ</t>
  </si>
  <si>
    <t>100 1 03 00000 00 0000 000</t>
  </si>
  <si>
    <t>182 1 05 03000 01 0000 110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</si>
  <si>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</si>
  <si>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</si>
  <si>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</si>
  <si>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</si>
  <si>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</si>
  <si>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</si>
  <si>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Федеральная служба по надзору в сфере защиты прав потребителей и благополучия человека</t>
  </si>
  <si>
    <t>141 1 16 00000 00 0000 000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</si>
  <si>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</si>
  <si>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141 1 16 90050 10 0000 140</t>
  </si>
  <si>
    <t>Субсидии бюджетам бюджетной системы Российской Федерации (межбюджетные субсидии)</t>
  </si>
  <si>
    <t>953 1 16 00000 00 0000 000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</si>
  <si>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</si>
  <si>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141 1 00 00000 00 0000 000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</si>
  <si>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</si>
  <si>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</si>
  <si>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</si>
  <si>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</si>
  <si>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</si>
  <si>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</si>
  <si>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</si>
  <si>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</si>
  <si>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</si>
  <si>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</si>
  <si>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951 1 11 05013 13 0000 120 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</si>
  <si>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</si>
  <si>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951 1 14 06013 13 0000 430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</si>
  <si>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</si>
  <si>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953 1 11 05035 13 0000 120</t>
  </si>
  <si>
    <t>Доходы от сдачи в аренду имущества, составляющего казну  городских поселений (за исключением земельных участков)</t>
  </si>
  <si>
    <t>Доходы от сдачи в аренду имущества, составляющего казну  городских поселений (за исключением земельных участков) - доходы от сдачи в аренду имущества, непосредственно участвующего в предоставлении коммунальных услуг населению</t>
  </si>
  <si>
    <t>953 1 11 05075 13 0000 120</t>
  </si>
  <si>
    <t>953 1 11 05075 13 0001 120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</si>
  <si>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</si>
  <si>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953 1 11 09045 13 0000 120</t>
  </si>
  <si>
    <t xml:space="preserve">Прочие доходы  от оказания платных услуг (работ) получателями средств бюджетов городских поселений </t>
  </si>
  <si>
    <t xml:space="preserve">Прочие доходы  от компенсации затрат бюджетов городских поселений </t>
  </si>
  <si>
    <t>953 1 13 01995 13 0000 130</t>
  </si>
  <si>
    <t>953 1 13 02995 13 0000 130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</si>
  <si>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</si>
  <si>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953 1 14 02053 13 0000 440</t>
  </si>
  <si>
    <t>Невыясненные поступления, зачисляемые в бюджеты городских поселений</t>
  </si>
  <si>
    <t>953 1 17 01050 13 0000 180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</si>
  <si>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</si>
  <si>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городских поселений на осуществление  первичного воинского учета на территориях, где отсутствуют военные комиссариаты 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</si>
  <si>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</si>
  <si>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</si>
  <si>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</si>
  <si>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</si>
  <si>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</si>
  <si>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953 1 11 05075 13 0002 120</t>
  </si>
  <si>
    <t>Доходы от сдачи в аренду имущества, составляющего казну  городских поселений (за исключением земельных участков) - по прочим договорам от сдачи в аренду помещений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</si>
  <si>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</si>
  <si>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</si>
  <si>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</si>
  <si>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</si>
  <si>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953 1 08 00000 00 0000 000</t>
  </si>
  <si>
    <t>953 1 08 04000 01 0000 110</t>
  </si>
  <si>
    <t>953 1 08 04020 01 0000 110</t>
  </si>
  <si>
    <t>951 1 14 06313 13 0000 430</t>
  </si>
  <si>
    <t>951 1 14 06300 00 0000 430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</si>
  <si>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</si>
  <si>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</si>
  <si>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951 1 14 06310 00 0000 430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</si>
  <si>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</si>
  <si>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</si>
  <si>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</si>
  <si>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</si>
  <si>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Плата  за   увеличение   площади земельных участков, находящихся  в   частной     собственности, в  результате     перераспределения  таких   земельных     участков и земель (или) земельных участков, 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</si>
  <si>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</si>
  <si>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</si>
  <si>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</si>
  <si>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951 1 11 05300 00 0000 120</t>
  </si>
  <si>
    <t>951 1 11 05310 00 0000 120</t>
  </si>
  <si>
    <t>951 1 11 05313 13 0000 120</t>
  </si>
  <si>
    <t>182 1 06 06030 00 0000 110</t>
  </si>
  <si>
    <t>182 1 06 01000 00 0000 110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</si>
  <si>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</si>
  <si>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</si>
  <si>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</si>
  <si>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</si>
  <si>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</si>
  <si>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</si>
  <si>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</si>
  <si>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Сумма, (тысяч рублей)</t>
  </si>
  <si>
    <t>953 2 18 00000 00 0000 000</t>
  </si>
  <si>
    <t>953 2 19 00000 00 0000 000</t>
  </si>
  <si>
    <t>100 1 03 02231 01 0000 110</t>
  </si>
  <si>
    <t>100 1 03 02241 01 0000 110</t>
  </si>
  <si>
    <t>100 1 03 02251 01 0000 110</t>
  </si>
  <si>
    <t>100 1 03 02261 01 0000 110</t>
  </si>
  <si>
    <t>953 2 19 60010 13 0000 150</t>
  </si>
  <si>
    <t>953 2 19 00000 13 0000 150</t>
  </si>
  <si>
    <t>953 2 18 60010 13 0000 150</t>
  </si>
  <si>
    <t>953 2 18 00000 13 0000 150</t>
  </si>
  <si>
    <t>953 2 18 00000 00 0000 150</t>
  </si>
  <si>
    <t>953 2 02 49999 13 0102 150</t>
  </si>
  <si>
    <t>953 2 02 49999 13 0000 150</t>
  </si>
  <si>
    <t>953 2 02 49999 00 0000 150</t>
  </si>
  <si>
    <t xml:space="preserve">953 2 02 40000 00 0000 150 </t>
  </si>
  <si>
    <t xml:space="preserve">953 2 02 35118 13 0000 150 </t>
  </si>
  <si>
    <t>953 202 35118 00 0000 150</t>
  </si>
  <si>
    <t xml:space="preserve">953 2 02 30024 13 0000 150 </t>
  </si>
  <si>
    <t>953 202 30024 00 0000 150</t>
  </si>
  <si>
    <t>953 2 02 30000 00 0000 150</t>
  </si>
  <si>
    <t>953 2 02 10000 00 0000 150</t>
  </si>
  <si>
    <t>953 2 02 20000 00 0000 150</t>
  </si>
  <si>
    <t>953 2 02 20216 00 0000 150</t>
  </si>
  <si>
    <t>953 2 02 20216 13 0000 150</t>
  </si>
  <si>
    <t>953 2 02 29999 00 0000 150</t>
  </si>
  <si>
    <t>953  2 02 29999 13 0000 150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</si>
  <si>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</si>
  <si>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</si>
  <si>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</si>
  <si>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</si>
  <si>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953 1 16 10000 00 0000 140</t>
  </si>
  <si>
    <t>953 1 16 10120 00 0000 140</t>
  </si>
  <si>
    <t>953 1 16 10123 01 0000 140</t>
  </si>
  <si>
    <t>953 1 16 07010 00 0000 140</t>
  </si>
  <si>
    <t>953 1 16 07010 13 0000 140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</si>
  <si>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</si>
  <si>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</si>
  <si>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</si>
  <si>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</si>
  <si>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</si>
  <si>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953 2 02 27576 13 0000 150
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</si>
  <si>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</si>
  <si>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953 2 02 27576 00 0000 150
</t>
  </si>
  <si>
    <t>953 1 16 07090 00 0000 140</t>
  </si>
  <si>
    <t>953 1 16 07090 13 0000 140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</si>
  <si>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</si>
  <si>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</si>
  <si>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</si>
  <si>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</si>
  <si>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</si>
  <si>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</si>
  <si>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</si>
  <si>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</si>
  <si>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953 1 16 01080 01 0000 140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</si>
  <si>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</si>
  <si>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953 1 16 01084 01 0000 140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</si>
  <si>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</si>
  <si>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</si>
  <si>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953 2 02 16001 00 0000 150
</t>
  </si>
  <si>
    <t xml:space="preserve">953 2 02 16001 13 0000 150
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</si>
  <si>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</si>
  <si>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953 2 02 20299 00 0000 150</t>
  </si>
  <si>
    <t>953 2 02 20299 13 0000 150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</si>
  <si>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</si>
  <si>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953 2 02 20302 00 0000 150</t>
  </si>
  <si>
    <t>953 2 02 20302 13 0000 150</t>
  </si>
  <si>
    <t>953 2 02 49999 13 0105 150</t>
  </si>
  <si>
    <t xml:space="preserve">953 2 02 20077 13 0000 150
</t>
  </si>
  <si>
    <t>953 2 02 20077 00 0000 150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</si>
  <si>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</si>
  <si>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</si>
  <si>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</si>
  <si>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</si>
  <si>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953 2 02 45550 00 0000 150</t>
  </si>
  <si>
    <t>953 2 02 45550 13 0000 150</t>
  </si>
  <si>
    <t>953 1 16 07000 00 0000 140</t>
  </si>
  <si>
    <t>Приложение 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</si>
  <si>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</si>
  <si>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</si>
  <si>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</si>
  <si>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</si>
  <si>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</si>
  <si>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</si>
  <si>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</si>
  <si>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</si>
  <si>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Показатели исполнения доходов бюджета муниципального образования Будогощское городское поселение Киришского муниципального района Ленинградской области за 9 месяцев 2021 года по кодам бюджетной классификации доходов бюджета</t>
  </si>
  <si>
    <t>182 1 09 04053 13 0000 110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</si>
  <si>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</si>
  <si>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  
Земельный налог (по обязательствам, возникшим до 1 января 2006 года)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</si>
  <si>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</si>
  <si>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</si>
  <si>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953 1 16 01074 01 0000 140</t>
  </si>
  <si>
    <t>953 1 16 01070 01 0000 140</t>
  </si>
  <si>
    <t>953 1 16 01000 01 0000 140</t>
  </si>
  <si>
    <t xml:space="preserve"> 953 2 02 40014 00 0000 150</t>
  </si>
  <si>
    <t xml:space="preserve"> 953 2 02 40014 13 0000 150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</si>
</sst>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33" borderId="12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33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4" fontId="2" fillId="0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justify"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justify" wrapText="1"/>
    </xf>
    <xf numFmtId="0" fontId="45" fillId="0" borderId="14" xfId="0" applyFont="1" applyBorder="1" applyAlignment="1">
      <alignment horizontal="center"/>
    </xf>
    <xf numFmtId="4" fontId="45" fillId="0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justify"/>
    </xf>
    <xf numFmtId="0" fontId="4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2" fontId="45" fillId="0" borderId="0" xfId="0" applyNumberFormat="1" applyFont="1" applyAlignment="1">
      <alignment/>
    </xf>
    <xf numFmtId="0" fontId="1" fillId="0" borderId="12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45" fillId="34" borderId="12" xfId="0" applyFont="1" applyFill="1" applyBorder="1" applyAlignment="1">
      <alignment horizontal="justify" wrapText="1"/>
    </xf>
    <xf numFmtId="0" fontId="45" fillId="34" borderId="12" xfId="0" applyFont="1" applyFill="1" applyBorder="1" applyAlignment="1">
      <alignment horizontal="center"/>
    </xf>
    <xf numFmtId="4" fontId="45" fillId="34" borderId="12" xfId="0" applyNumberFormat="1" applyFont="1" applyFill="1" applyBorder="1" applyAlignment="1">
      <alignment horizontal="center"/>
    </xf>
    <xf numFmtId="0" fontId="45" fillId="34" borderId="12" xfId="0" applyFont="1" applyFill="1" applyBorder="1" applyAlignment="1">
      <alignment horizontal="justify"/>
    </xf>
    <xf numFmtId="0" fontId="46" fillId="34" borderId="12" xfId="0" applyFont="1" applyFill="1" applyBorder="1" applyAlignment="1">
      <alignment horizontal="justify"/>
    </xf>
    <xf numFmtId="0" fontId="46" fillId="34" borderId="12" xfId="0" applyFont="1" applyFill="1" applyBorder="1" applyAlignment="1">
      <alignment horizontal="center"/>
    </xf>
    <xf numFmtId="4" fontId="46" fillId="34" borderId="12" xfId="0" applyNumberFormat="1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6" fillId="34" borderId="12" xfId="57" applyFont="1" applyFill="1" applyBorder="1" applyAlignment="1">
      <alignment horizontal="justify" wrapText="1"/>
      <protection/>
    </xf>
    <xf numFmtId="49" fontId="46" fillId="34" borderId="12" xfId="57" applyNumberFormat="1" applyFont="1" applyFill="1" applyBorder="1" applyAlignment="1">
      <alignment horizontal="center"/>
      <protection/>
    </xf>
    <xf numFmtId="0" fontId="45" fillId="34" borderId="12" xfId="57" applyNumberFormat="1" applyFont="1" applyFill="1" applyBorder="1" applyAlignment="1">
      <alignment horizontal="justify" wrapText="1"/>
      <protection/>
    </xf>
    <xf numFmtId="49" fontId="45" fillId="34" borderId="12" xfId="57" applyNumberFormat="1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46" fillId="34" borderId="12" xfId="59" applyNumberFormat="1" applyFont="1" applyFill="1" applyBorder="1" applyAlignment="1">
      <alignment horizontal="center"/>
      <protection/>
    </xf>
    <xf numFmtId="4" fontId="45" fillId="34" borderId="12" xfId="58" applyNumberFormat="1" applyFont="1" applyFill="1" applyBorder="1" applyAlignment="1">
      <alignment horizontal="center"/>
      <protection/>
    </xf>
    <xf numFmtId="4" fontId="2" fillId="33" borderId="12" xfId="0" applyNumberFormat="1" applyFont="1" applyFill="1" applyBorder="1" applyAlignment="1">
      <alignment horizontal="center"/>
    </xf>
    <xf numFmtId="0" fontId="45" fillId="34" borderId="12" xfId="0" applyNumberFormat="1" applyFont="1" applyFill="1" applyBorder="1" applyAlignment="1">
      <alignment horizontal="justify"/>
    </xf>
    <xf numFmtId="0" fontId="1" fillId="33" borderId="12" xfId="0" applyFont="1" applyFill="1" applyBorder="1" applyAlignment="1">
      <alignment horizontal="justify" wrapText="1"/>
    </xf>
    <xf numFmtId="49" fontId="1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1" fillId="33" borderId="2" xfId="0" applyNumberFormat="1" applyFont="1" applyFill="1" applyBorder="1" applyAlignment="1">
      <alignment horizontal="center" wrapText="1"/>
    </xf>
    <xf numFmtId="49" fontId="2" fillId="33" borderId="2" xfId="0" applyNumberFormat="1" applyFont="1" applyFill="1" applyBorder="1" applyAlignment="1">
      <alignment horizontal="center" wrapText="1"/>
    </xf>
    <xf numFmtId="0" fontId="46" fillId="31" borderId="12" xfId="0" applyFont="1" applyFill="1" applyBorder="1" applyAlignment="1">
      <alignment horizontal="justify"/>
    </xf>
    <xf numFmtId="0" fontId="46" fillId="31" borderId="14" xfId="0" applyFont="1" applyFill="1" applyBorder="1" applyAlignment="1">
      <alignment horizontal="center"/>
    </xf>
    <xf numFmtId="4" fontId="46" fillId="31" borderId="12" xfId="0" applyNumberFormat="1" applyFont="1" applyFill="1" applyBorder="1" applyAlignment="1">
      <alignment horizontal="center"/>
    </xf>
    <xf numFmtId="0" fontId="45" fillId="31" borderId="12" xfId="0" applyFont="1" applyFill="1" applyBorder="1" applyAlignment="1">
      <alignment horizontal="justify"/>
    </xf>
    <xf numFmtId="0" fontId="45" fillId="31" borderId="14" xfId="0" applyFont="1" applyFill="1" applyBorder="1" applyAlignment="1">
      <alignment horizontal="center"/>
    </xf>
    <xf numFmtId="4" fontId="45" fillId="31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1" fillId="33" borderId="2" xfId="0" applyNumberFormat="1" applyFont="1" applyFill="1" applyBorder="1" applyAlignment="1">
      <alignment horizontal="justify" wrapText="1"/>
    </xf>
    <xf numFmtId="0" fontId="2" fillId="33" borderId="2" xfId="0" applyNumberFormat="1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justify" wrapText="1"/>
    </xf>
    <xf numFmtId="49" fontId="1" fillId="33" borderId="15" xfId="0" applyNumberFormat="1" applyFont="1" applyFill="1" applyBorder="1" applyAlignment="1">
      <alignment horizontal="center" wrapText="1"/>
    </xf>
    <xf numFmtId="4" fontId="1" fillId="33" borderId="1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49" fontId="1" fillId="35" borderId="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justify" wrapText="1"/>
    </xf>
    <xf numFmtId="49" fontId="1" fillId="35" borderId="12" xfId="0" applyNumberFormat="1" applyFont="1" applyFill="1" applyBorder="1" applyAlignment="1">
      <alignment horizontal="center"/>
    </xf>
    <xf numFmtId="0" fontId="45" fillId="35" borderId="0" xfId="0" applyFont="1" applyFill="1" applyAlignment="1">
      <alignment/>
    </xf>
    <xf numFmtId="0" fontId="2" fillId="35" borderId="12" xfId="0" applyFont="1" applyFill="1" applyBorder="1" applyAlignment="1">
      <alignment horizontal="justify" wrapText="1"/>
    </xf>
    <xf numFmtId="49" fontId="2" fillId="35" borderId="12" xfId="0" applyNumberFormat="1" applyFont="1" applyFill="1" applyBorder="1" applyAlignment="1">
      <alignment horizontal="center"/>
    </xf>
    <xf numFmtId="0" fontId="1" fillId="35" borderId="12" xfId="57" applyFont="1" applyFill="1" applyBorder="1" applyAlignment="1">
      <alignment horizontal="justify" wrapText="1"/>
      <protection/>
    </xf>
    <xf numFmtId="0" fontId="1" fillId="35" borderId="12" xfId="57" applyFont="1" applyFill="1" applyBorder="1" applyAlignment="1">
      <alignment horizontal="center"/>
      <protection/>
    </xf>
    <xf numFmtId="0" fontId="2" fillId="35" borderId="12" xfId="57" applyFont="1" applyFill="1" applyBorder="1" applyAlignment="1">
      <alignment horizontal="justify" wrapText="1"/>
      <protection/>
    </xf>
    <xf numFmtId="0" fontId="2" fillId="35" borderId="12" xfId="57" applyFont="1" applyFill="1" applyBorder="1" applyAlignment="1">
      <alignment horizontal="center"/>
      <protection/>
    </xf>
    <xf numFmtId="0" fontId="1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1" fillId="35" borderId="2" xfId="0" applyNumberFormat="1" applyFont="1" applyFill="1" applyBorder="1" applyAlignment="1">
      <alignment horizontal="justify" vertical="top" wrapText="1"/>
    </xf>
    <xf numFmtId="0" fontId="2" fillId="35" borderId="2" xfId="0" applyNumberFormat="1" applyFont="1" applyFill="1" applyBorder="1" applyAlignment="1">
      <alignment horizontal="justify" vertical="top" wrapText="1"/>
    </xf>
    <xf numFmtId="49" fontId="2" fillId="35" borderId="2" xfId="0" applyNumberFormat="1" applyFont="1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45" fillId="33" borderId="12" xfId="0" applyFont="1" applyFill="1" applyBorder="1" applyAlignment="1">
      <alignment horizontal="center"/>
    </xf>
    <xf numFmtId="4" fontId="45" fillId="33" borderId="1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45" fillId="33" borderId="17" xfId="0" applyNumberFormat="1" applyFont="1" applyFill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justify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justify" wrapText="1"/>
    </xf>
    <xf numFmtId="49" fontId="2" fillId="33" borderId="18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justify" wrapText="1"/>
    </xf>
    <xf numFmtId="0" fontId="47" fillId="0" borderId="12" xfId="33" applyNumberFormat="1" applyFont="1" applyBorder="1" applyAlignment="1" applyProtection="1">
      <alignment horizontal="justify" vertical="top" wrapText="1"/>
      <protection/>
    </xf>
    <xf numFmtId="49" fontId="47" fillId="0" borderId="12" xfId="34" applyNumberFormat="1" applyFont="1" applyBorder="1" applyProtection="1">
      <alignment horizontal="center"/>
      <protection/>
    </xf>
    <xf numFmtId="0" fontId="48" fillId="0" borderId="12" xfId="33" applyNumberFormat="1" applyFont="1" applyBorder="1" applyAlignment="1" applyProtection="1">
      <alignment horizontal="justify" vertical="top" wrapText="1"/>
      <protection/>
    </xf>
    <xf numFmtId="49" fontId="48" fillId="0" borderId="12" xfId="34" applyNumberFormat="1" applyFont="1" applyBorder="1" applyProtection="1">
      <alignment horizontal="center"/>
      <protection/>
    </xf>
    <xf numFmtId="0" fontId="1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13" xfId="56"/>
    <cellStyle name="Обычный 2 2" xfId="57"/>
    <cellStyle name="Обычный 20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="60" workbookViewId="0" topLeftCell="A1">
      <selection activeCell="B87" sqref="B87"/>
    </sheetView>
  </sheetViews>
  <sheetFormatPr defaultColWidth="9.140625" defaultRowHeight="12.75"/>
  <cols>
    <col min="1" max="1" width="57.28125" style="11" customWidth="1"/>
    <col min="2" max="2" width="31.00390625" style="73" customWidth="1"/>
    <col min="3" max="3" width="15.00390625" style="74" customWidth="1"/>
    <col min="4" max="4" width="9.140625" style="11" hidden="1" customWidth="1"/>
    <col min="5" max="5" width="25.57421875" style="11" customWidth="1"/>
    <col min="6" max="6" width="10.140625" style="11" bestFit="1" customWidth="1"/>
    <col min="7" max="16384" width="9.140625" style="11" customWidth="1"/>
  </cols>
  <sheetData>
    <row r="1" spans="1:4" ht="15.75">
      <c r="A1" s="7"/>
      <c r="B1" s="8"/>
      <c r="C1" s="9" t="s">
        <v>269</v>
      </c>
      <c r="D1" s="10"/>
    </row>
    <row r="2" spans="1:4" ht="15.75">
      <c r="A2" s="7"/>
      <c r="B2" s="8"/>
      <c r="C2" s="12" t="s">
        <v>0</v>
      </c>
      <c r="D2" s="10"/>
    </row>
    <row r="3" spans="1:4" ht="18.75" customHeight="1">
      <c r="A3" s="7"/>
      <c r="B3" s="8"/>
      <c r="C3" s="12" t="s">
        <v>15</v>
      </c>
      <c r="D3" s="10"/>
    </row>
    <row r="4" spans="1:4" ht="15.75" customHeight="1">
      <c r="A4" s="7"/>
      <c r="B4" s="8"/>
      <c r="C4" s="12" t="s">
        <v>16</v>
      </c>
      <c r="D4" s="10"/>
    </row>
    <row r="5" spans="1:4" ht="16.5" customHeight="1">
      <c r="A5" s="7"/>
      <c r="B5" s="8"/>
      <c r="C5" s="12" t="s">
        <v>1</v>
      </c>
      <c r="D5" s="10"/>
    </row>
    <row r="6" spans="1:4" ht="18.75" customHeight="1">
      <c r="A6" s="7"/>
      <c r="B6" s="8"/>
      <c r="C6" s="12" t="s">
        <v>2</v>
      </c>
      <c r="D6" s="10"/>
    </row>
    <row r="7" spans="1:3" ht="61.5" customHeight="1">
      <c r="A7" s="124" t="s">
        <v>278</v>
      </c>
      <c r="B7" s="124"/>
      <c r="C7" s="124"/>
    </row>
    <row r="9" spans="1:3" ht="12.75" customHeight="1">
      <c r="A9" s="125" t="s">
        <v>26</v>
      </c>
      <c r="B9" s="127" t="s">
        <v>33</v>
      </c>
      <c r="C9" s="129" t="s">
        <v>192</v>
      </c>
    </row>
    <row r="10" spans="1:3" ht="54.75" customHeight="1">
      <c r="A10" s="126"/>
      <c r="B10" s="128"/>
      <c r="C10" s="130"/>
    </row>
    <row r="11" spans="1:3" ht="15.75">
      <c r="A11" s="13">
        <v>1</v>
      </c>
      <c r="B11" s="13">
        <v>2</v>
      </c>
      <c r="C11" s="13">
        <v>3</v>
      </c>
    </row>
    <row r="12" spans="1:3" ht="15.75">
      <c r="A12" s="14" t="s">
        <v>32</v>
      </c>
      <c r="B12" s="15"/>
      <c r="C12" s="16">
        <f>C13+C25+C29+C34+C61+C77</f>
        <v>95661.65</v>
      </c>
    </row>
    <row r="13" spans="1:6" ht="15.75">
      <c r="A13" s="14" t="s">
        <v>101</v>
      </c>
      <c r="B13" s="15">
        <v>100</v>
      </c>
      <c r="C13" s="16">
        <f>C14</f>
        <v>3720.0299999999997</v>
      </c>
      <c r="F13" s="84"/>
    </row>
    <row r="14" spans="1:5" ht="15.75">
      <c r="A14" s="17" t="s">
        <v>18</v>
      </c>
      <c r="B14" s="18" t="s">
        <v>103</v>
      </c>
      <c r="C14" s="16">
        <f>C16</f>
        <v>3720.0299999999997</v>
      </c>
      <c r="E14" s="84"/>
    </row>
    <row r="15" spans="1:3" ht="48" customHeight="1">
      <c r="A15" s="19" t="s">
        <v>105</v>
      </c>
      <c r="B15" s="18" t="s">
        <v>106</v>
      </c>
      <c r="C15" s="16">
        <f>C16</f>
        <v>3720.0299999999997</v>
      </c>
    </row>
    <row r="16" spans="1:3" ht="51" customHeight="1">
      <c r="A16" s="19" t="s">
        <v>102</v>
      </c>
      <c r="B16" s="18" t="s">
        <v>104</v>
      </c>
      <c r="C16" s="16">
        <f>C17+C19+C21+C23</f>
        <v>3720.0299999999997</v>
      </c>
    </row>
    <row r="17" spans="1:3" ht="96.75" customHeight="1">
      <c r="A17" s="19" t="s">
        <v>274</v>
      </c>
      <c r="B17" s="15" t="s">
        <v>275</v>
      </c>
      <c r="C17" s="16">
        <f>C18</f>
        <v>1687.3</v>
      </c>
    </row>
    <row r="18" spans="1:3" ht="134.25" customHeight="1">
      <c r="A18" s="20" t="s">
        <v>238</v>
      </c>
      <c r="B18" s="13" t="s">
        <v>195</v>
      </c>
      <c r="C18" s="21">
        <v>1687.3</v>
      </c>
    </row>
    <row r="19" spans="1:3" ht="107.25" customHeight="1">
      <c r="A19" s="19" t="s">
        <v>272</v>
      </c>
      <c r="B19" s="15" t="s">
        <v>273</v>
      </c>
      <c r="C19" s="16">
        <f>C20</f>
        <v>12.06</v>
      </c>
    </row>
    <row r="20" spans="1:3" ht="157.5">
      <c r="A20" s="20" t="s">
        <v>239</v>
      </c>
      <c r="B20" s="13" t="s">
        <v>196</v>
      </c>
      <c r="C20" s="21">
        <v>12.06</v>
      </c>
    </row>
    <row r="21" spans="1:3" ht="102.75" customHeight="1">
      <c r="A21" s="19" t="s">
        <v>270</v>
      </c>
      <c r="B21" s="15" t="s">
        <v>271</v>
      </c>
      <c r="C21" s="16">
        <f>C22</f>
        <v>2318.54</v>
      </c>
    </row>
    <row r="22" spans="1:3" ht="141.75">
      <c r="A22" s="20" t="s">
        <v>240</v>
      </c>
      <c r="B22" s="13" t="s">
        <v>197</v>
      </c>
      <c r="C22" s="21">
        <v>2318.54</v>
      </c>
    </row>
    <row r="23" spans="1:3" ht="94.5">
      <c r="A23" s="19" t="s">
        <v>276</v>
      </c>
      <c r="B23" s="15" t="s">
        <v>277</v>
      </c>
      <c r="C23" s="16">
        <f>C24</f>
        <v>-297.87</v>
      </c>
    </row>
    <row r="24" spans="1:3" ht="141.75">
      <c r="A24" s="20" t="s">
        <v>241</v>
      </c>
      <c r="B24" s="13" t="s">
        <v>198</v>
      </c>
      <c r="C24" s="21">
        <v>-297.87</v>
      </c>
    </row>
    <row r="25" spans="1:3" ht="29.25" customHeight="1" hidden="1">
      <c r="A25" s="22" t="s">
        <v>114</v>
      </c>
      <c r="B25" s="23">
        <v>141</v>
      </c>
      <c r="C25" s="24">
        <f>SUM(C27)</f>
        <v>0</v>
      </c>
    </row>
    <row r="26" spans="1:3" ht="15" customHeight="1" hidden="1">
      <c r="A26" s="25" t="s">
        <v>18</v>
      </c>
      <c r="B26" s="26" t="s">
        <v>121</v>
      </c>
      <c r="C26" s="24">
        <f>C27</f>
        <v>0</v>
      </c>
    </row>
    <row r="27" spans="1:3" ht="15" customHeight="1" hidden="1">
      <c r="A27" s="22" t="s">
        <v>94</v>
      </c>
      <c r="B27" s="26" t="s">
        <v>115</v>
      </c>
      <c r="C27" s="24">
        <f>SUM(C28)</f>
        <v>0</v>
      </c>
    </row>
    <row r="28" spans="1:3" ht="45" customHeight="1" hidden="1">
      <c r="A28" s="27" t="s">
        <v>116</v>
      </c>
      <c r="B28" s="28" t="s">
        <v>117</v>
      </c>
      <c r="C28" s="29">
        <v>0</v>
      </c>
    </row>
    <row r="29" spans="1:3" ht="15" customHeight="1" hidden="1">
      <c r="A29" s="30" t="s">
        <v>93</v>
      </c>
      <c r="B29" s="23">
        <v>161</v>
      </c>
      <c r="C29" s="24">
        <f>C30</f>
        <v>0</v>
      </c>
    </row>
    <row r="30" spans="1:3" ht="15" customHeight="1" hidden="1">
      <c r="A30" s="25" t="s">
        <v>18</v>
      </c>
      <c r="B30" s="31" t="s">
        <v>100</v>
      </c>
      <c r="C30" s="24">
        <f>C31</f>
        <v>0</v>
      </c>
    </row>
    <row r="31" spans="1:3" ht="15" customHeight="1" hidden="1">
      <c r="A31" s="32" t="s">
        <v>94</v>
      </c>
      <c r="B31" s="33" t="s">
        <v>95</v>
      </c>
      <c r="C31" s="29">
        <f>C32</f>
        <v>0</v>
      </c>
    </row>
    <row r="32" spans="1:3" ht="60" customHeight="1" hidden="1">
      <c r="A32" s="27" t="s">
        <v>97</v>
      </c>
      <c r="B32" s="33" t="s">
        <v>96</v>
      </c>
      <c r="C32" s="29">
        <f>C33</f>
        <v>0</v>
      </c>
    </row>
    <row r="33" spans="1:3" ht="60" customHeight="1" hidden="1">
      <c r="A33" s="27" t="s">
        <v>98</v>
      </c>
      <c r="B33" s="33" t="s">
        <v>99</v>
      </c>
      <c r="C33" s="29">
        <v>0</v>
      </c>
    </row>
    <row r="34" spans="1:3" ht="15.75">
      <c r="A34" s="34" t="s">
        <v>66</v>
      </c>
      <c r="B34" s="15">
        <v>182</v>
      </c>
      <c r="C34" s="16">
        <f>C35</f>
        <v>5169.87</v>
      </c>
    </row>
    <row r="35" spans="1:5" ht="15.75">
      <c r="A35" s="17" t="s">
        <v>18</v>
      </c>
      <c r="B35" s="15" t="s">
        <v>34</v>
      </c>
      <c r="C35" s="16">
        <f>C36+C41+C46+C57</f>
        <v>5169.87</v>
      </c>
      <c r="E35" s="35"/>
    </row>
    <row r="36" spans="1:3" ht="15.75">
      <c r="A36" s="17" t="s">
        <v>3</v>
      </c>
      <c r="B36" s="15" t="s">
        <v>35</v>
      </c>
      <c r="C36" s="16">
        <f>C37</f>
        <v>3636.72</v>
      </c>
    </row>
    <row r="37" spans="1:3" ht="15.75">
      <c r="A37" s="17" t="s">
        <v>19</v>
      </c>
      <c r="B37" s="15" t="s">
        <v>36</v>
      </c>
      <c r="C37" s="16">
        <f>C38+C39+C40</f>
        <v>3636.72</v>
      </c>
    </row>
    <row r="38" spans="1:3" ht="94.5">
      <c r="A38" s="20" t="s">
        <v>69</v>
      </c>
      <c r="B38" s="13" t="s">
        <v>37</v>
      </c>
      <c r="C38" s="21">
        <v>3596.58</v>
      </c>
    </row>
    <row r="39" spans="1:3" ht="126">
      <c r="A39" s="20" t="s">
        <v>70</v>
      </c>
      <c r="B39" s="13" t="s">
        <v>73</v>
      </c>
      <c r="C39" s="21">
        <v>-21.73</v>
      </c>
    </row>
    <row r="40" spans="1:3" ht="47.25">
      <c r="A40" s="20" t="s">
        <v>81</v>
      </c>
      <c r="B40" s="13" t="s">
        <v>77</v>
      </c>
      <c r="C40" s="21">
        <v>61.87</v>
      </c>
    </row>
    <row r="41" spans="1:3" ht="15.75" hidden="1">
      <c r="A41" s="22" t="s">
        <v>4</v>
      </c>
      <c r="B41" s="23" t="s">
        <v>38</v>
      </c>
      <c r="C41" s="24">
        <f>C42</f>
        <v>0</v>
      </c>
    </row>
    <row r="42" spans="1:3" ht="15.75" hidden="1">
      <c r="A42" s="22" t="s">
        <v>5</v>
      </c>
      <c r="B42" s="23" t="s">
        <v>107</v>
      </c>
      <c r="C42" s="24">
        <f>C43+C45</f>
        <v>0</v>
      </c>
    </row>
    <row r="43" spans="1:3" ht="15.75" hidden="1">
      <c r="A43" s="32" t="s">
        <v>5</v>
      </c>
      <c r="B43" s="83" t="s">
        <v>39</v>
      </c>
      <c r="C43" s="29">
        <v>0</v>
      </c>
    </row>
    <row r="44" spans="1:3" ht="30" customHeight="1" hidden="1">
      <c r="A44" s="38" t="s">
        <v>20</v>
      </c>
      <c r="B44" s="39" t="s">
        <v>40</v>
      </c>
      <c r="C44" s="40"/>
    </row>
    <row r="45" spans="1:3" ht="30" customHeight="1" hidden="1">
      <c r="A45" s="41" t="s">
        <v>82</v>
      </c>
      <c r="B45" s="39" t="s">
        <v>40</v>
      </c>
      <c r="C45" s="40">
        <v>0</v>
      </c>
    </row>
    <row r="46" spans="1:3" ht="16.5" customHeight="1">
      <c r="A46" s="36" t="s">
        <v>6</v>
      </c>
      <c r="B46" s="15" t="s">
        <v>41</v>
      </c>
      <c r="C46" s="16">
        <f>C47+C49+C52</f>
        <v>1560.55</v>
      </c>
    </row>
    <row r="47" spans="1:3" ht="16.5" customHeight="1">
      <c r="A47" s="36" t="s">
        <v>28</v>
      </c>
      <c r="B47" s="15" t="s">
        <v>184</v>
      </c>
      <c r="C47" s="16">
        <f>C48</f>
        <v>75.85</v>
      </c>
    </row>
    <row r="48" spans="1:3" ht="46.5" customHeight="1">
      <c r="A48" s="37" t="s">
        <v>122</v>
      </c>
      <c r="B48" s="13" t="s">
        <v>123</v>
      </c>
      <c r="C48" s="21">
        <v>75.85</v>
      </c>
    </row>
    <row r="49" spans="1:3" ht="15" customHeight="1" hidden="1">
      <c r="A49" s="42" t="s">
        <v>7</v>
      </c>
      <c r="B49" s="43" t="s">
        <v>42</v>
      </c>
      <c r="C49" s="44">
        <f>C50+C51</f>
        <v>0</v>
      </c>
    </row>
    <row r="50" spans="1:3" ht="15" customHeight="1" hidden="1">
      <c r="A50" s="41" t="s">
        <v>21</v>
      </c>
      <c r="B50" s="39" t="s">
        <v>43</v>
      </c>
      <c r="C50" s="40">
        <v>0</v>
      </c>
    </row>
    <row r="51" spans="1:3" ht="15" customHeight="1" hidden="1">
      <c r="A51" s="41" t="s">
        <v>22</v>
      </c>
      <c r="B51" s="39" t="s">
        <v>44</v>
      </c>
      <c r="C51" s="40">
        <v>0</v>
      </c>
    </row>
    <row r="52" spans="1:3" ht="17.25" customHeight="1">
      <c r="A52" s="19" t="s">
        <v>8</v>
      </c>
      <c r="B52" s="15" t="s">
        <v>45</v>
      </c>
      <c r="C52" s="16">
        <f>C53+C55</f>
        <v>1484.7</v>
      </c>
    </row>
    <row r="53" spans="1:3" ht="15.75">
      <c r="A53" s="19" t="s">
        <v>124</v>
      </c>
      <c r="B53" s="15" t="s">
        <v>183</v>
      </c>
      <c r="C53" s="16">
        <f>C54</f>
        <v>1076.94</v>
      </c>
    </row>
    <row r="54" spans="1:3" ht="47.25">
      <c r="A54" s="20" t="s">
        <v>125</v>
      </c>
      <c r="B54" s="13" t="s">
        <v>128</v>
      </c>
      <c r="C54" s="21">
        <v>1076.94</v>
      </c>
    </row>
    <row r="55" spans="1:3" ht="15.75">
      <c r="A55" s="19" t="s">
        <v>126</v>
      </c>
      <c r="B55" s="15" t="s">
        <v>129</v>
      </c>
      <c r="C55" s="16">
        <f>C56</f>
        <v>407.76</v>
      </c>
    </row>
    <row r="56" spans="1:3" ht="49.5" customHeight="1">
      <c r="A56" s="20" t="s">
        <v>127</v>
      </c>
      <c r="B56" s="13" t="s">
        <v>130</v>
      </c>
      <c r="C56" s="21">
        <v>407.76</v>
      </c>
    </row>
    <row r="57" spans="1:3" ht="29.25" customHeight="1">
      <c r="A57" s="1" t="s">
        <v>9</v>
      </c>
      <c r="B57" s="114" t="s">
        <v>46</v>
      </c>
      <c r="C57" s="61">
        <f>C58</f>
        <v>-27.4</v>
      </c>
    </row>
    <row r="58" spans="1:3" ht="15" customHeight="1">
      <c r="A58" s="1" t="s">
        <v>78</v>
      </c>
      <c r="B58" s="114" t="s">
        <v>47</v>
      </c>
      <c r="C58" s="61">
        <f>C59</f>
        <v>-27.4</v>
      </c>
    </row>
    <row r="59" spans="1:3" ht="45" customHeight="1">
      <c r="A59" s="115" t="s">
        <v>281</v>
      </c>
      <c r="B59" s="114" t="s">
        <v>79</v>
      </c>
      <c r="C59" s="61">
        <f>C60</f>
        <v>-27.4</v>
      </c>
    </row>
    <row r="60" spans="1:3" ht="48" customHeight="1">
      <c r="A60" s="3" t="s">
        <v>280</v>
      </c>
      <c r="B60" s="116" t="s">
        <v>279</v>
      </c>
      <c r="C60" s="57">
        <v>-27.4</v>
      </c>
    </row>
    <row r="61" spans="1:3" ht="47.25">
      <c r="A61" s="47" t="s">
        <v>67</v>
      </c>
      <c r="B61" s="48">
        <v>951</v>
      </c>
      <c r="C61" s="16">
        <f>C62</f>
        <v>5649.36</v>
      </c>
    </row>
    <row r="62" spans="1:3" ht="15.75">
      <c r="A62" s="17" t="s">
        <v>18</v>
      </c>
      <c r="B62" s="15" t="s">
        <v>48</v>
      </c>
      <c r="C62" s="16">
        <f>C63+C70</f>
        <v>5649.36</v>
      </c>
    </row>
    <row r="63" spans="1:3" ht="31.5">
      <c r="A63" s="36" t="s">
        <v>10</v>
      </c>
      <c r="B63" s="15" t="s">
        <v>49</v>
      </c>
      <c r="C63" s="16">
        <f>C64+C67</f>
        <v>4242.4</v>
      </c>
    </row>
    <row r="64" spans="1:3" ht="110.25">
      <c r="A64" s="36" t="s">
        <v>108</v>
      </c>
      <c r="B64" s="15" t="s">
        <v>50</v>
      </c>
      <c r="C64" s="16">
        <f>C65</f>
        <v>4242.4</v>
      </c>
    </row>
    <row r="65" spans="1:3" ht="78.75">
      <c r="A65" s="36" t="s">
        <v>27</v>
      </c>
      <c r="B65" s="15" t="s">
        <v>51</v>
      </c>
      <c r="C65" s="16">
        <f>C66</f>
        <v>4242.4</v>
      </c>
    </row>
    <row r="66" spans="1:3" ht="92.25" customHeight="1">
      <c r="A66" s="37" t="s">
        <v>131</v>
      </c>
      <c r="B66" s="13" t="s">
        <v>132</v>
      </c>
      <c r="C66" s="21">
        <v>4242.4</v>
      </c>
    </row>
    <row r="67" spans="1:3" ht="47.25" customHeight="1" hidden="1">
      <c r="A67" s="49" t="s">
        <v>177</v>
      </c>
      <c r="B67" s="50" t="s">
        <v>180</v>
      </c>
      <c r="C67" s="44">
        <f>C68</f>
        <v>0</v>
      </c>
    </row>
    <row r="68" spans="1:3" ht="47.25" customHeight="1" hidden="1">
      <c r="A68" s="49" t="s">
        <v>178</v>
      </c>
      <c r="B68" s="50" t="s">
        <v>181</v>
      </c>
      <c r="C68" s="44">
        <f>C69</f>
        <v>0</v>
      </c>
    </row>
    <row r="69" spans="1:3" ht="141.75" customHeight="1" hidden="1">
      <c r="A69" s="51" t="s">
        <v>179</v>
      </c>
      <c r="B69" s="52" t="s">
        <v>182</v>
      </c>
      <c r="C69" s="40">
        <v>0</v>
      </c>
    </row>
    <row r="70" spans="1:3" ht="31.5" customHeight="1">
      <c r="A70" s="36" t="s">
        <v>11</v>
      </c>
      <c r="B70" s="53" t="s">
        <v>74</v>
      </c>
      <c r="C70" s="16">
        <f>C71+C74</f>
        <v>1406.96</v>
      </c>
    </row>
    <row r="71" spans="1:3" ht="50.25" customHeight="1">
      <c r="A71" s="36" t="s">
        <v>172</v>
      </c>
      <c r="B71" s="53" t="s">
        <v>75</v>
      </c>
      <c r="C71" s="16">
        <f>C72</f>
        <v>538.65</v>
      </c>
    </row>
    <row r="72" spans="1:3" ht="47.25">
      <c r="A72" s="36" t="s">
        <v>112</v>
      </c>
      <c r="B72" s="53" t="s">
        <v>76</v>
      </c>
      <c r="C72" s="16">
        <f>C73</f>
        <v>538.65</v>
      </c>
    </row>
    <row r="73" spans="1:3" ht="63">
      <c r="A73" s="37" t="s">
        <v>133</v>
      </c>
      <c r="B73" s="54" t="s">
        <v>134</v>
      </c>
      <c r="C73" s="21">
        <v>538.65</v>
      </c>
    </row>
    <row r="74" spans="1:3" ht="85.5" customHeight="1">
      <c r="A74" s="36" t="s">
        <v>169</v>
      </c>
      <c r="B74" s="53" t="s">
        <v>168</v>
      </c>
      <c r="C74" s="16">
        <f>C75</f>
        <v>868.31</v>
      </c>
    </row>
    <row r="75" spans="1:3" ht="100.5" customHeight="1">
      <c r="A75" s="19" t="s">
        <v>176</v>
      </c>
      <c r="B75" s="53" t="s">
        <v>171</v>
      </c>
      <c r="C75" s="16">
        <f>C76</f>
        <v>868.31</v>
      </c>
    </row>
    <row r="76" spans="1:3" ht="103.5" customHeight="1">
      <c r="A76" s="37" t="s">
        <v>170</v>
      </c>
      <c r="B76" s="54" t="s">
        <v>167</v>
      </c>
      <c r="C76" s="21">
        <v>868.31</v>
      </c>
    </row>
    <row r="77" spans="1:3" ht="47.25">
      <c r="A77" s="47" t="s">
        <v>68</v>
      </c>
      <c r="B77" s="48">
        <v>953</v>
      </c>
      <c r="C77" s="16">
        <f>SUM(C78+C125)</f>
        <v>81122.39</v>
      </c>
    </row>
    <row r="78" spans="1:3" ht="16.5" customHeight="1">
      <c r="A78" s="17" t="s">
        <v>18</v>
      </c>
      <c r="B78" s="15" t="s">
        <v>52</v>
      </c>
      <c r="C78" s="16">
        <f>C79+C82+C96+C103+C108+C122</f>
        <v>3115.3900000000003</v>
      </c>
    </row>
    <row r="79" spans="1:3" ht="15" customHeight="1" hidden="1">
      <c r="A79" s="42" t="s">
        <v>161</v>
      </c>
      <c r="B79" s="43" t="s">
        <v>164</v>
      </c>
      <c r="C79" s="55">
        <f>C80</f>
        <v>0</v>
      </c>
    </row>
    <row r="80" spans="1:3" ht="43.5" customHeight="1" hidden="1">
      <c r="A80" s="42" t="s">
        <v>162</v>
      </c>
      <c r="B80" s="43" t="s">
        <v>165</v>
      </c>
      <c r="C80" s="55">
        <f>C81</f>
        <v>0</v>
      </c>
    </row>
    <row r="81" spans="1:3" ht="75" customHeight="1" hidden="1">
      <c r="A81" s="41" t="s">
        <v>163</v>
      </c>
      <c r="B81" s="39" t="s">
        <v>166</v>
      </c>
      <c r="C81" s="56">
        <v>0</v>
      </c>
    </row>
    <row r="82" spans="1:3" ht="31.5">
      <c r="A82" s="36" t="s">
        <v>10</v>
      </c>
      <c r="B82" s="15" t="s">
        <v>53</v>
      </c>
      <c r="C82" s="16">
        <f>C83+C90+C93</f>
        <v>2579.53</v>
      </c>
    </row>
    <row r="83" spans="1:3" ht="110.25">
      <c r="A83" s="36" t="s">
        <v>108</v>
      </c>
      <c r="B83" s="15" t="s">
        <v>54</v>
      </c>
      <c r="C83" s="16">
        <f>C84+C86</f>
        <v>2090.63</v>
      </c>
    </row>
    <row r="84" spans="1:5" ht="110.25">
      <c r="A84" s="36" t="s">
        <v>113</v>
      </c>
      <c r="B84" s="15" t="s">
        <v>91</v>
      </c>
      <c r="C84" s="16">
        <f>C85</f>
        <v>24.3</v>
      </c>
      <c r="E84" s="85"/>
    </row>
    <row r="85" spans="1:5" ht="78.75">
      <c r="A85" s="37" t="s">
        <v>135</v>
      </c>
      <c r="B85" s="13" t="s">
        <v>136</v>
      </c>
      <c r="C85" s="21">
        <v>24.3</v>
      </c>
      <c r="E85" s="86"/>
    </row>
    <row r="86" spans="1:3" ht="47.25">
      <c r="A86" s="19" t="s">
        <v>90</v>
      </c>
      <c r="B86" s="15" t="s">
        <v>92</v>
      </c>
      <c r="C86" s="16">
        <f>C87</f>
        <v>2066.33</v>
      </c>
    </row>
    <row r="87" spans="1:3" ht="47.25">
      <c r="A87" s="19" t="s">
        <v>137</v>
      </c>
      <c r="B87" s="15" t="s">
        <v>139</v>
      </c>
      <c r="C87" s="16">
        <f>C88+C89</f>
        <v>2066.33</v>
      </c>
    </row>
    <row r="88" spans="1:3" ht="75" customHeight="1">
      <c r="A88" s="37" t="s">
        <v>138</v>
      </c>
      <c r="B88" s="13" t="s">
        <v>140</v>
      </c>
      <c r="C88" s="21">
        <v>2032</v>
      </c>
    </row>
    <row r="89" spans="1:3" ht="69.75" customHeight="1">
      <c r="A89" s="3" t="s">
        <v>159</v>
      </c>
      <c r="B89" s="6" t="s">
        <v>158</v>
      </c>
      <c r="C89" s="57">
        <v>34.33</v>
      </c>
    </row>
    <row r="90" spans="1:3" ht="29.25" customHeight="1" hidden="1">
      <c r="A90" s="42" t="s">
        <v>23</v>
      </c>
      <c r="B90" s="43" t="s">
        <v>55</v>
      </c>
      <c r="C90" s="44">
        <f>C91</f>
        <v>0</v>
      </c>
    </row>
    <row r="91" spans="1:3" ht="43.5" customHeight="1" hidden="1">
      <c r="A91" s="42" t="s">
        <v>29</v>
      </c>
      <c r="B91" s="43" t="s">
        <v>56</v>
      </c>
      <c r="C91" s="44">
        <f>C92</f>
        <v>0</v>
      </c>
    </row>
    <row r="92" spans="1:3" ht="60" customHeight="1" hidden="1">
      <c r="A92" s="41" t="s">
        <v>17</v>
      </c>
      <c r="B92" s="39" t="s">
        <v>57</v>
      </c>
      <c r="C92" s="40"/>
    </row>
    <row r="93" spans="1:3" ht="99.75" customHeight="1">
      <c r="A93" s="36" t="s">
        <v>109</v>
      </c>
      <c r="B93" s="15" t="s">
        <v>58</v>
      </c>
      <c r="C93" s="16">
        <f>C94</f>
        <v>488.9</v>
      </c>
    </row>
    <row r="94" spans="1:3" ht="102" customHeight="1">
      <c r="A94" s="36" t="s">
        <v>110</v>
      </c>
      <c r="B94" s="15" t="s">
        <v>59</v>
      </c>
      <c r="C94" s="16">
        <f>C95</f>
        <v>488.9</v>
      </c>
    </row>
    <row r="95" spans="1:3" ht="100.5" customHeight="1">
      <c r="A95" s="37" t="s">
        <v>141</v>
      </c>
      <c r="B95" s="13" t="s">
        <v>142</v>
      </c>
      <c r="C95" s="21">
        <v>488.9</v>
      </c>
    </row>
    <row r="96" spans="1:3" ht="31.5" hidden="1">
      <c r="A96" s="42" t="s">
        <v>111</v>
      </c>
      <c r="B96" s="43" t="s">
        <v>60</v>
      </c>
      <c r="C96" s="44">
        <f>C97+C100</f>
        <v>512.03</v>
      </c>
    </row>
    <row r="97" spans="1:3" ht="17.25" customHeight="1" hidden="1">
      <c r="A97" s="42" t="s">
        <v>83</v>
      </c>
      <c r="B97" s="43" t="s">
        <v>84</v>
      </c>
      <c r="C97" s="44">
        <f>C98</f>
        <v>0</v>
      </c>
    </row>
    <row r="98" spans="1:3" ht="17.25" customHeight="1" hidden="1">
      <c r="A98" s="42" t="s">
        <v>89</v>
      </c>
      <c r="B98" s="43" t="s">
        <v>80</v>
      </c>
      <c r="C98" s="44">
        <f>C99</f>
        <v>0</v>
      </c>
    </row>
    <row r="99" spans="1:3" ht="32.25" customHeight="1" hidden="1">
      <c r="A99" s="41" t="s">
        <v>143</v>
      </c>
      <c r="B99" s="39" t="s">
        <v>145</v>
      </c>
      <c r="C99" s="40">
        <v>0</v>
      </c>
    </row>
    <row r="100" spans="1:3" s="107" customFormat="1" ht="15" customHeight="1">
      <c r="A100" s="1" t="s">
        <v>87</v>
      </c>
      <c r="B100" s="5" t="s">
        <v>85</v>
      </c>
      <c r="C100" s="61">
        <f>C101</f>
        <v>512.03</v>
      </c>
    </row>
    <row r="101" spans="1:3" s="107" customFormat="1" ht="15" customHeight="1">
      <c r="A101" s="3" t="s">
        <v>88</v>
      </c>
      <c r="B101" s="6" t="s">
        <v>86</v>
      </c>
      <c r="C101" s="57">
        <f>C102</f>
        <v>512.03</v>
      </c>
    </row>
    <row r="102" spans="1:3" s="107" customFormat="1" ht="30" customHeight="1">
      <c r="A102" s="3" t="s">
        <v>144</v>
      </c>
      <c r="B102" s="6" t="s">
        <v>146</v>
      </c>
      <c r="C102" s="57">
        <v>512.03</v>
      </c>
    </row>
    <row r="103" spans="1:3" ht="31.5" hidden="1">
      <c r="A103" s="42" t="s">
        <v>11</v>
      </c>
      <c r="B103" s="45" t="s">
        <v>61</v>
      </c>
      <c r="C103" s="44">
        <f>C104</f>
        <v>0</v>
      </c>
    </row>
    <row r="104" spans="1:3" ht="92.25" customHeight="1" hidden="1">
      <c r="A104" s="42" t="s">
        <v>24</v>
      </c>
      <c r="B104" s="45" t="s">
        <v>62</v>
      </c>
      <c r="C104" s="44">
        <f>C105</f>
        <v>0</v>
      </c>
    </row>
    <row r="105" spans="1:3" ht="96" customHeight="1" hidden="1">
      <c r="A105" s="58" t="s">
        <v>147</v>
      </c>
      <c r="B105" s="46" t="s">
        <v>148</v>
      </c>
      <c r="C105" s="40">
        <v>0</v>
      </c>
    </row>
    <row r="106" spans="1:3" ht="15" customHeight="1" hidden="1">
      <c r="A106" s="58"/>
      <c r="B106" s="46"/>
      <c r="C106" s="40"/>
    </row>
    <row r="107" spans="1:3" ht="15" customHeight="1" hidden="1">
      <c r="A107" s="58"/>
      <c r="B107" s="46"/>
      <c r="C107" s="40"/>
    </row>
    <row r="108" spans="1:3" ht="15.75">
      <c r="A108" s="59" t="s">
        <v>94</v>
      </c>
      <c r="B108" s="60" t="s">
        <v>119</v>
      </c>
      <c r="C108" s="61">
        <f>C114+C119+C109</f>
        <v>23.83</v>
      </c>
    </row>
    <row r="109" spans="1:3" s="107" customFormat="1" ht="47.25">
      <c r="A109" s="59" t="s">
        <v>244</v>
      </c>
      <c r="B109" s="110" t="s">
        <v>286</v>
      </c>
      <c r="C109" s="61">
        <f>C110+C112</f>
        <v>10</v>
      </c>
    </row>
    <row r="110" spans="1:3" s="107" customFormat="1" ht="75.75" customHeight="1">
      <c r="A110" s="59" t="s">
        <v>243</v>
      </c>
      <c r="B110" s="110" t="s">
        <v>285</v>
      </c>
      <c r="C110" s="61">
        <f>C111</f>
        <v>10</v>
      </c>
    </row>
    <row r="111" spans="1:3" s="107" customFormat="1" ht="105.75" customHeight="1">
      <c r="A111" s="70" t="s">
        <v>242</v>
      </c>
      <c r="B111" s="111" t="s">
        <v>284</v>
      </c>
      <c r="C111" s="57">
        <v>10</v>
      </c>
    </row>
    <row r="112" spans="1:3" s="92" customFormat="1" ht="90" customHeight="1" hidden="1">
      <c r="A112" s="90" t="s">
        <v>245</v>
      </c>
      <c r="B112" s="91" t="s">
        <v>246</v>
      </c>
      <c r="C112" s="88">
        <f>C113</f>
        <v>0</v>
      </c>
    </row>
    <row r="113" spans="1:3" s="92" customFormat="1" ht="135" customHeight="1" hidden="1">
      <c r="A113" s="93" t="s">
        <v>247</v>
      </c>
      <c r="B113" s="94" t="s">
        <v>248</v>
      </c>
      <c r="C113" s="89"/>
    </row>
    <row r="114" spans="1:5" ht="141.75">
      <c r="A114" s="79" t="s">
        <v>219</v>
      </c>
      <c r="B114" s="80" t="s">
        <v>268</v>
      </c>
      <c r="C114" s="81">
        <f>C115+C117</f>
        <v>13.83</v>
      </c>
      <c r="E114" s="85"/>
    </row>
    <row r="115" spans="1:3" ht="66" customHeight="1">
      <c r="A115" s="75" t="s">
        <v>228</v>
      </c>
      <c r="B115" s="62" t="s">
        <v>226</v>
      </c>
      <c r="C115" s="61">
        <f>C116</f>
        <v>8.66</v>
      </c>
    </row>
    <row r="116" spans="1:3" ht="101.25" customHeight="1">
      <c r="A116" s="117" t="s">
        <v>229</v>
      </c>
      <c r="B116" s="118" t="s">
        <v>227</v>
      </c>
      <c r="C116" s="57">
        <v>8.66</v>
      </c>
    </row>
    <row r="117" spans="1:3" ht="122.25" customHeight="1">
      <c r="A117" s="75" t="s">
        <v>230</v>
      </c>
      <c r="B117" s="62" t="s">
        <v>236</v>
      </c>
      <c r="C117" s="61">
        <f>C118</f>
        <v>5.17</v>
      </c>
    </row>
    <row r="118" spans="1:3" ht="101.25" customHeight="1">
      <c r="A118" s="76" t="s">
        <v>231</v>
      </c>
      <c r="B118" s="63" t="s">
        <v>237</v>
      </c>
      <c r="C118" s="57">
        <v>5.17</v>
      </c>
    </row>
    <row r="119" spans="1:3" s="92" customFormat="1" ht="34.5" customHeight="1" hidden="1">
      <c r="A119" s="104" t="s">
        <v>220</v>
      </c>
      <c r="B119" s="87" t="s">
        <v>223</v>
      </c>
      <c r="C119" s="89">
        <f>C120</f>
        <v>0</v>
      </c>
    </row>
    <row r="120" spans="1:3" s="92" customFormat="1" ht="65.25" customHeight="1" hidden="1">
      <c r="A120" s="104" t="s">
        <v>221</v>
      </c>
      <c r="B120" s="87" t="s">
        <v>224</v>
      </c>
      <c r="C120" s="88">
        <f>C121</f>
        <v>0</v>
      </c>
    </row>
    <row r="121" spans="1:3" s="92" customFormat="1" ht="78.75" hidden="1">
      <c r="A121" s="105" t="s">
        <v>222</v>
      </c>
      <c r="B121" s="106" t="s">
        <v>225</v>
      </c>
      <c r="C121" s="89"/>
    </row>
    <row r="122" spans="1:3" ht="15" customHeight="1" hidden="1">
      <c r="A122" s="64" t="s">
        <v>25</v>
      </c>
      <c r="B122" s="65" t="s">
        <v>63</v>
      </c>
      <c r="C122" s="66">
        <f>C123</f>
        <v>0</v>
      </c>
    </row>
    <row r="123" spans="1:3" ht="15" customHeight="1" hidden="1">
      <c r="A123" s="64" t="s">
        <v>71</v>
      </c>
      <c r="B123" s="65" t="s">
        <v>72</v>
      </c>
      <c r="C123" s="66">
        <f>C124</f>
        <v>0</v>
      </c>
    </row>
    <row r="124" spans="1:3" ht="30" customHeight="1" hidden="1">
      <c r="A124" s="67" t="s">
        <v>149</v>
      </c>
      <c r="B124" s="68" t="s">
        <v>150</v>
      </c>
      <c r="C124" s="69">
        <v>0</v>
      </c>
    </row>
    <row r="125" spans="1:3" ht="15.75">
      <c r="A125" s="36" t="s">
        <v>12</v>
      </c>
      <c r="B125" s="15" t="s">
        <v>64</v>
      </c>
      <c r="C125" s="16">
        <f>C126+C157+C161</f>
        <v>78007</v>
      </c>
    </row>
    <row r="126" spans="1:3" ht="31.5">
      <c r="A126" s="36" t="s">
        <v>13</v>
      </c>
      <c r="B126" s="15" t="s">
        <v>65</v>
      </c>
      <c r="C126" s="16">
        <f>C127+C130+C143+C148</f>
        <v>77929.99</v>
      </c>
    </row>
    <row r="127" spans="1:3" ht="31.5">
      <c r="A127" s="1" t="s">
        <v>173</v>
      </c>
      <c r="B127" s="48" t="s">
        <v>213</v>
      </c>
      <c r="C127" s="16">
        <f>C128</f>
        <v>20800.12</v>
      </c>
    </row>
    <row r="128" spans="1:3" ht="76.5" customHeight="1">
      <c r="A128" s="59" t="s">
        <v>249</v>
      </c>
      <c r="B128" s="77" t="s">
        <v>251</v>
      </c>
      <c r="C128" s="21">
        <f>C129</f>
        <v>20800.12</v>
      </c>
    </row>
    <row r="129" spans="1:3" ht="45" customHeight="1">
      <c r="A129" s="3" t="s">
        <v>250</v>
      </c>
      <c r="B129" s="78" t="s">
        <v>252</v>
      </c>
      <c r="C129" s="21">
        <v>20800.12</v>
      </c>
    </row>
    <row r="130" spans="1:3" ht="39.75" customHeight="1">
      <c r="A130" s="1" t="s">
        <v>118</v>
      </c>
      <c r="B130" s="77" t="s">
        <v>214</v>
      </c>
      <c r="C130" s="61">
        <f>C133+C141+C135+C139+C137+C131</f>
        <v>51021.46</v>
      </c>
    </row>
    <row r="131" spans="1:3" s="92" customFormat="1" ht="54.75" customHeight="1" hidden="1">
      <c r="A131" s="90" t="s">
        <v>262</v>
      </c>
      <c r="B131" s="101" t="s">
        <v>261</v>
      </c>
      <c r="C131" s="88">
        <f>C132</f>
        <v>0</v>
      </c>
    </row>
    <row r="132" spans="1:3" s="92" customFormat="1" ht="54.75" customHeight="1" hidden="1">
      <c r="A132" s="93" t="s">
        <v>263</v>
      </c>
      <c r="B132" s="100" t="s">
        <v>260</v>
      </c>
      <c r="C132" s="89"/>
    </row>
    <row r="133" spans="1:3" s="107" customFormat="1" ht="98.25" customHeight="1">
      <c r="A133" s="119" t="s">
        <v>120</v>
      </c>
      <c r="B133" s="77" t="s">
        <v>215</v>
      </c>
      <c r="C133" s="61">
        <f>C134</f>
        <v>3080.5</v>
      </c>
    </row>
    <row r="134" spans="1:3" s="107" customFormat="1" ht="109.5" customHeight="1">
      <c r="A134" s="3" t="s">
        <v>151</v>
      </c>
      <c r="B134" s="78" t="s">
        <v>216</v>
      </c>
      <c r="C134" s="57">
        <v>3080.5</v>
      </c>
    </row>
    <row r="135" spans="1:3" s="107" customFormat="1" ht="126" customHeight="1">
      <c r="A135" s="59" t="s">
        <v>253</v>
      </c>
      <c r="B135" s="5" t="s">
        <v>254</v>
      </c>
      <c r="C135" s="61">
        <f>C136</f>
        <v>21996.62</v>
      </c>
    </row>
    <row r="136" spans="1:3" s="107" customFormat="1" ht="147.75" customHeight="1">
      <c r="A136" s="113" t="s">
        <v>253</v>
      </c>
      <c r="B136" s="6" t="s">
        <v>255</v>
      </c>
      <c r="C136" s="57">
        <v>21996.62</v>
      </c>
    </row>
    <row r="137" spans="1:3" s="107" customFormat="1" ht="125.25" customHeight="1">
      <c r="A137" s="59" t="s">
        <v>256</v>
      </c>
      <c r="B137" s="5" t="s">
        <v>257</v>
      </c>
      <c r="C137" s="61">
        <f>C138</f>
        <v>19621.46</v>
      </c>
    </row>
    <row r="138" spans="1:3" s="107" customFormat="1" ht="112.5" customHeight="1">
      <c r="A138" s="113" t="s">
        <v>256</v>
      </c>
      <c r="B138" s="6" t="s">
        <v>258</v>
      </c>
      <c r="C138" s="57">
        <v>19621.46</v>
      </c>
    </row>
    <row r="139" spans="1:3" s="92" customFormat="1" ht="81.75" customHeight="1" hidden="1">
      <c r="A139" s="102" t="s">
        <v>234</v>
      </c>
      <c r="B139" s="101" t="s">
        <v>235</v>
      </c>
      <c r="C139" s="88">
        <f>C140</f>
        <v>0</v>
      </c>
    </row>
    <row r="140" spans="1:3" s="92" customFormat="1" ht="77.25" customHeight="1" hidden="1">
      <c r="A140" s="103" t="s">
        <v>232</v>
      </c>
      <c r="B140" s="100" t="s">
        <v>233</v>
      </c>
      <c r="C140" s="89"/>
    </row>
    <row r="141" spans="1:3" ht="15" customHeight="1">
      <c r="A141" s="1" t="s">
        <v>30</v>
      </c>
      <c r="B141" s="77" t="s">
        <v>217</v>
      </c>
      <c r="C141" s="61">
        <f>C142</f>
        <v>6322.88</v>
      </c>
    </row>
    <row r="142" spans="1:3" ht="15" customHeight="1">
      <c r="A142" s="3" t="s">
        <v>155</v>
      </c>
      <c r="B142" s="78" t="s">
        <v>218</v>
      </c>
      <c r="C142" s="57">
        <v>6322.88</v>
      </c>
    </row>
    <row r="143" spans="1:3" ht="31.5">
      <c r="A143" s="2" t="s">
        <v>174</v>
      </c>
      <c r="B143" s="82" t="s">
        <v>212</v>
      </c>
      <c r="C143" s="16">
        <f>C144+C146</f>
        <v>226.57000000000002</v>
      </c>
    </row>
    <row r="144" spans="1:3" ht="47.25">
      <c r="A144" s="2" t="s">
        <v>157</v>
      </c>
      <c r="B144" s="4" t="s">
        <v>211</v>
      </c>
      <c r="C144" s="16">
        <f>C145</f>
        <v>3.52</v>
      </c>
    </row>
    <row r="145" spans="1:3" ht="30.75" customHeight="1">
      <c r="A145" s="71" t="s">
        <v>153</v>
      </c>
      <c r="B145" s="72" t="s">
        <v>210</v>
      </c>
      <c r="C145" s="21">
        <v>3.52</v>
      </c>
    </row>
    <row r="146" spans="1:3" ht="48.75" customHeight="1">
      <c r="A146" s="2" t="s">
        <v>156</v>
      </c>
      <c r="B146" s="4" t="s">
        <v>209</v>
      </c>
      <c r="C146" s="16">
        <f>C147</f>
        <v>223.05</v>
      </c>
    </row>
    <row r="147" spans="1:3" ht="45" customHeight="1">
      <c r="A147" s="71" t="s">
        <v>152</v>
      </c>
      <c r="B147" s="72" t="s">
        <v>208</v>
      </c>
      <c r="C147" s="21">
        <v>223.05</v>
      </c>
    </row>
    <row r="148" spans="1:3" ht="15.75">
      <c r="A148" s="36" t="s">
        <v>14</v>
      </c>
      <c r="B148" s="15" t="s">
        <v>207</v>
      </c>
      <c r="C148" s="16">
        <f>C150+C153+C151</f>
        <v>5881.84</v>
      </c>
    </row>
    <row r="149" spans="1:3" ht="85.5" customHeight="1">
      <c r="A149" s="120" t="s">
        <v>282</v>
      </c>
      <c r="B149" s="121" t="s">
        <v>287</v>
      </c>
      <c r="C149" s="61">
        <f>C150</f>
        <v>110.39</v>
      </c>
    </row>
    <row r="150" spans="1:3" ht="93" customHeight="1">
      <c r="A150" s="122" t="s">
        <v>283</v>
      </c>
      <c r="B150" s="123" t="s">
        <v>288</v>
      </c>
      <c r="C150" s="57">
        <v>110.39</v>
      </c>
    </row>
    <row r="151" spans="1:3" s="92" customFormat="1" ht="68.25" customHeight="1" hidden="1">
      <c r="A151" s="90" t="s">
        <v>265</v>
      </c>
      <c r="B151" s="99" t="s">
        <v>266</v>
      </c>
      <c r="C151" s="88">
        <f>C152</f>
        <v>0</v>
      </c>
    </row>
    <row r="152" spans="1:3" s="92" customFormat="1" ht="60" customHeight="1" hidden="1">
      <c r="A152" s="93" t="s">
        <v>264</v>
      </c>
      <c r="B152" s="100" t="s">
        <v>267</v>
      </c>
      <c r="C152" s="89"/>
    </row>
    <row r="153" spans="1:3" s="107" customFormat="1" ht="31.5">
      <c r="A153" s="1" t="s">
        <v>31</v>
      </c>
      <c r="B153" s="5" t="s">
        <v>206</v>
      </c>
      <c r="C153" s="61">
        <f>C154</f>
        <v>5771.45</v>
      </c>
    </row>
    <row r="154" spans="1:3" s="107" customFormat="1" ht="31.5">
      <c r="A154" s="1" t="s">
        <v>154</v>
      </c>
      <c r="B154" s="5" t="s">
        <v>205</v>
      </c>
      <c r="C154" s="61">
        <f>C156+C155</f>
        <v>5771.45</v>
      </c>
    </row>
    <row r="155" spans="1:3" s="107" customFormat="1" ht="63" hidden="1">
      <c r="A155" s="112" t="s">
        <v>160</v>
      </c>
      <c r="B155" s="108" t="s">
        <v>204</v>
      </c>
      <c r="C155" s="109"/>
    </row>
    <row r="156" spans="1:3" s="107" customFormat="1" ht="189.75" customHeight="1">
      <c r="A156" s="3" t="s">
        <v>175</v>
      </c>
      <c r="B156" s="6" t="s">
        <v>259</v>
      </c>
      <c r="C156" s="57">
        <v>5771.45</v>
      </c>
    </row>
    <row r="157" spans="1:3" ht="94.5">
      <c r="A157" s="1" t="s">
        <v>185</v>
      </c>
      <c r="B157" s="5" t="s">
        <v>193</v>
      </c>
      <c r="C157" s="16">
        <f>C158</f>
        <v>77.01</v>
      </c>
    </row>
    <row r="158" spans="1:3" ht="78.75">
      <c r="A158" s="1" t="s">
        <v>186</v>
      </c>
      <c r="B158" s="5" t="s">
        <v>203</v>
      </c>
      <c r="C158" s="16">
        <f>C159</f>
        <v>77.01</v>
      </c>
    </row>
    <row r="159" spans="1:3" ht="78.75">
      <c r="A159" s="1" t="s">
        <v>187</v>
      </c>
      <c r="B159" s="5" t="s">
        <v>202</v>
      </c>
      <c r="C159" s="16">
        <f>C160</f>
        <v>77.01</v>
      </c>
    </row>
    <row r="160" spans="1:3" ht="63">
      <c r="A160" s="3" t="s">
        <v>188</v>
      </c>
      <c r="B160" s="6" t="s">
        <v>201</v>
      </c>
      <c r="C160" s="21">
        <v>77.01</v>
      </c>
    </row>
    <row r="161" spans="1:3" s="92" customFormat="1" ht="47.25" hidden="1">
      <c r="A161" s="95" t="s">
        <v>189</v>
      </c>
      <c r="B161" s="96" t="s">
        <v>194</v>
      </c>
      <c r="C161" s="88">
        <f>C162</f>
        <v>0</v>
      </c>
    </row>
    <row r="162" spans="1:3" s="92" customFormat="1" ht="63" hidden="1">
      <c r="A162" s="95" t="s">
        <v>190</v>
      </c>
      <c r="B162" s="96" t="s">
        <v>200</v>
      </c>
      <c r="C162" s="88">
        <f>C163</f>
        <v>0</v>
      </c>
    </row>
    <row r="163" spans="1:3" s="92" customFormat="1" ht="63" hidden="1">
      <c r="A163" s="97" t="s">
        <v>191</v>
      </c>
      <c r="B163" s="98" t="s">
        <v>199</v>
      </c>
      <c r="C163" s="89"/>
    </row>
  </sheetData>
  <sheetProtection/>
  <mergeCells count="4">
    <mergeCell ref="A7:C7"/>
    <mergeCell ref="A9:A10"/>
    <mergeCell ref="B9:B10"/>
    <mergeCell ref="C9:C10"/>
  </mergeCells>
  <printOptions horizontalCentered="1"/>
  <pageMargins left="0.7874015748031497" right="0.1968503937007874" top="0.35433070866141736" bottom="0.35433070866141736" header="0" footer="0"/>
  <pageSetup fitToHeight="6" horizontalDpi="600" verticalDpi="600" orientation="portrait" paperSize="9" scale="82" r:id="rId1"/>
  <rowBreaks count="5" manualBreakCount="5">
    <brk id="20" max="255" man="1"/>
    <brk id="40" max="255" man="1"/>
    <brk id="72" max="2" man="1"/>
    <brk id="87" max="2" man="1"/>
    <brk id="1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2021-11-24T06:06:16Z</cp:lastPrinted>
  <dcterms:created xsi:type="dcterms:W3CDTF">1996-10-08T23:32:33Z</dcterms:created>
  <dcterms:modified xsi:type="dcterms:W3CDTF">2021-11-24T06:10:23Z</dcterms:modified>
  <cp:category/>
  <cp:version/>
  <cp:contentType/>
  <cp:contentStatus/>
</cp:coreProperties>
</file>