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240" windowWidth="12120" windowHeight="6705" tabRatio="622" activeTab="4"/>
  </bookViews>
  <sheets>
    <sheet name="Ведомственная" sheetId="1" r:id="rId1"/>
    <sheet name="Функциональная " sheetId="2" r:id="rId2"/>
    <sheet name="Среднеспис числ " sheetId="3" r:id="rId3"/>
    <sheet name="Резервный фонд" sheetId="4" r:id="rId4"/>
    <sheet name="Адресная" sheetId="5" r:id="rId5"/>
  </sheets>
  <definedNames>
    <definedName name="FIO" localSheetId="0">'Ведомственная'!#REF!</definedName>
    <definedName name="_xlnm.Print_Titles" localSheetId="0">'Ведомственная'!$13:$13</definedName>
  </definedNames>
  <calcPr fullCalcOnLoad="1"/>
</workbook>
</file>

<file path=xl/sharedStrings.xml><?xml version="1.0" encoding="utf-8"?>
<sst xmlns="http://schemas.openxmlformats.org/spreadsheetml/2006/main" count="1344" uniqueCount="344">
  <si>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</si>
  <si>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</si>
  <si>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</si>
  <si>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</si>
  <si>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</si>
  <si>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</si>
  <si>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</si>
  <si>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</si>
  <si>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</si>
  <si>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</si>
  <si>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</si>
  <si>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</si>
  <si>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</si>
  <si>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</si>
  <si>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</si>
  <si>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</si>
  <si>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</si>
  <si>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</si>
  <si>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</si>
  <si>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</si>
  <si>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</si>
  <si>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</si>
  <si>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</si>
  <si>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</si>
  <si>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</si>
  <si>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</si>
  <si>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</si>
  <si>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</si>
  <si>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</si>
  <si>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</si>
  <si>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</si>
  <si>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</si>
  <si>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</si>
  <si>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</si>
  <si>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Итого</t>
  </si>
  <si>
    <t>муниципальные служащие</t>
  </si>
  <si>
    <t>Будогощское городское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</si>
  <si>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</si>
  <si>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</si>
  <si>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</si>
  <si>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</si>
  <si>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</si>
  <si>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Код раздела/  подраздела</t>
  </si>
  <si>
    <t>Жилищное хозяйство</t>
  </si>
  <si>
    <t>ФИЗИЧЕСКАЯ КУЛЬТУРА И СПОРТ</t>
  </si>
  <si>
    <t>Физическая культура</t>
  </si>
  <si>
    <t>Транспорт</t>
  </si>
  <si>
    <t>Коммунальное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</si>
  <si>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</si>
  <si>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</si>
  <si>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</si>
  <si>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</si>
  <si>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</si>
  <si>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</si>
  <si>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</si>
  <si>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</si>
  <si>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08</t>
  </si>
  <si>
    <t>05</t>
  </si>
  <si>
    <t>10</t>
  </si>
  <si>
    <t>12</t>
  </si>
  <si>
    <t>11</t>
  </si>
  <si>
    <t>муниципального образования</t>
  </si>
  <si>
    <t xml:space="preserve">Объект </t>
  </si>
  <si>
    <t>Главный распорядитель средств</t>
  </si>
  <si>
    <t>Наименование источника</t>
  </si>
  <si>
    <t>% исполнения</t>
  </si>
  <si>
    <t>ВСЕГО</t>
  </si>
  <si>
    <t>Будогощское городское  поселение</t>
  </si>
  <si>
    <t>Администрация  Будогощского городского поселения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</si>
  <si>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</si>
  <si>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>Выделено средств   из резервного фонда               ( тыс. руб.)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</si>
  <si>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</si>
  <si>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>953</t>
  </si>
  <si>
    <t>0100</t>
  </si>
  <si>
    <t>0104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</si>
  <si>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</si>
  <si>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</si>
  <si>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</si>
  <si>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</si>
  <si>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</si>
  <si>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</si>
  <si>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</si>
  <si>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</si>
  <si>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</si>
  <si>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</si>
  <si>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</si>
  <si>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</si>
  <si>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Будогощское городское поселение Киришского муниципального района Ленинградской области</t>
  </si>
  <si>
    <t>2100000000</t>
  </si>
  <si>
    <t>Межбюджетные трансферты</t>
  </si>
  <si>
    <t>500</t>
  </si>
  <si>
    <t>Иные межбюджетные трансферты</t>
  </si>
  <si>
    <t>540</t>
  </si>
  <si>
    <t>0106</t>
  </si>
  <si>
    <t>0113</t>
  </si>
  <si>
    <t>2110000000</t>
  </si>
  <si>
    <t>Иные бюджетные ассигнования</t>
  </si>
  <si>
    <t>800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</si>
  <si>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</si>
  <si>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Муниципальная программа "Обеспечение качественным жильем граждан на территории Будогощского городского поселения"</t>
  </si>
  <si>
    <t>7600000000</t>
  </si>
  <si>
    <t>0200</t>
  </si>
  <si>
    <t>0203</t>
  </si>
  <si>
    <t>2120000000</t>
  </si>
  <si>
    <t>Осуществление первичного воинского учета на территориях, где отсутствуют военные комиссариаты</t>
  </si>
  <si>
    <t>0300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</si>
  <si>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</si>
  <si>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7300000000</t>
  </si>
  <si>
    <t>0400</t>
  </si>
  <si>
    <t>0408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</si>
  <si>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</si>
  <si>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7700000000</t>
  </si>
  <si>
    <t>0409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</si>
  <si>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</si>
  <si>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7500000000</t>
  </si>
  <si>
    <t>0500</t>
  </si>
  <si>
    <t>0501</t>
  </si>
  <si>
    <t>0503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</si>
  <si>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</si>
  <si>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7200000000</t>
  </si>
  <si>
    <t>Муниципальная программа "Благоустройство и санитарное содержание территории Будогощского городского поселения"</t>
  </si>
  <si>
    <t>7400000000</t>
  </si>
  <si>
    <t>0505</t>
  </si>
  <si>
    <t>0800</t>
  </si>
  <si>
    <t>0801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</si>
  <si>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</si>
  <si>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7100000000</t>
  </si>
  <si>
    <t>1000</t>
  </si>
  <si>
    <t>1001</t>
  </si>
  <si>
    <t>Социальное обеспечение и иные выплаты населению</t>
  </si>
  <si>
    <t>300</t>
  </si>
  <si>
    <t>1100</t>
  </si>
  <si>
    <t>1101</t>
  </si>
  <si>
    <t>Муниципальная программа "Развитие физической культуры и спорта на территории Будогощского городского поселения"</t>
  </si>
  <si>
    <t>7000000000</t>
  </si>
  <si>
    <t>иные межбюджетные трансферты из бюджета муниципального образования Киришский муниципальный район Ленинградской области</t>
  </si>
  <si>
    <t>0502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</si>
  <si>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</si>
  <si>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</si>
  <si>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                            Приложение № 6</t>
  </si>
  <si>
    <t>средства областного бюджета Ленинградской области</t>
  </si>
  <si>
    <t>Приложение 2</t>
  </si>
  <si>
    <t xml:space="preserve">                                        Приложение № 5</t>
  </si>
  <si>
    <t>Приложение 7</t>
  </si>
  <si>
    <t>Организация и проведение физкультурно-оздоровительных, спортивных мероприятий и соревнований</t>
  </si>
  <si>
    <t>Реконструкция котельной ПНИ (выполнение инженерных изысканий (геодезические, геологические, экологические). разработка проектно-сметной документации (стадии "Проектная документация" и "Рабочая документация"), государственная экспертиза проектной документации)</t>
  </si>
  <si>
    <t>Приобретение квартир в рамках реализации мероприятий по переселению граждан из аварийного жилищного фонда</t>
  </si>
  <si>
    <t>средства фонда содействия реформированию жилищно-коммунального хозяйства</t>
  </si>
  <si>
    <t>Сумма на 2022 год (тыс. руб.)</t>
  </si>
  <si>
    <t>Распределительный газопровод пос.  дер.Гремячево</t>
  </si>
  <si>
    <t>Непрограммные расходы</t>
  </si>
  <si>
    <t>1110100000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</si>
  <si>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</si>
  <si>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1110120001</t>
  </si>
  <si>
    <t>Межбюджетные трансферты бюджету муниципального образования Киришский муниципальный район Ленинградской области</t>
  </si>
  <si>
    <t>2110100000</t>
  </si>
  <si>
    <t>Иной межбюджетный трансферт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</si>
  <si>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2110122003</t>
  </si>
  <si>
    <t>Иной межбюджетный трансферт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</si>
  <si>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2110122004</t>
  </si>
  <si>
    <t>Иной межбюджетный трансферт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</si>
  <si>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2110122005</t>
  </si>
  <si>
    <t>Иной межбюджетный трансферт на осуществление части полномочий 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</si>
  <si>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2110122006</t>
  </si>
  <si>
    <t>Иной межбюджетный трансферт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</si>
  <si>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2110121001</t>
  </si>
  <si>
    <t>Непрограмные расходы</t>
  </si>
  <si>
    <t>2120100000</t>
  </si>
  <si>
    <t>Содержание, обслуживание и ремонт объектов имущества казны муниципального образования Будогощское городское поселение Киришского муниципального района Ленинградской области</t>
  </si>
  <si>
    <t>2120121008</t>
  </si>
  <si>
    <t>2120121009</t>
  </si>
  <si>
    <t>Комплексы процессных мероприятий</t>
  </si>
  <si>
    <t>7640000000</t>
  </si>
  <si>
    <t>Комплекс процессных мероприятий "Реализация функций в сфере управления муниципальным жилищным фондом"</t>
  </si>
  <si>
    <t>7640200000</t>
  </si>
  <si>
    <t>Ведение лицевых счетов по объектам муниципального жилищного фонда</t>
  </si>
  <si>
    <t>7640220603</t>
  </si>
  <si>
    <t>2120151180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</si>
  <si>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</si>
  <si>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</si>
  <si>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7340000000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</si>
  <si>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</si>
  <si>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7340200000</t>
  </si>
  <si>
    <t>Иной межбюджетный трансферт на осуществление части полномочий 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</si>
  <si>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7340220310</t>
  </si>
  <si>
    <t>Иной межбюджетный трансферт на осуществление части полномочий 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</si>
  <si>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7340220312</t>
  </si>
  <si>
    <t>7740000000</t>
  </si>
  <si>
    <t>Комплекс процессных мероприятий "Социально-экономическое развитие территории"</t>
  </si>
  <si>
    <t>7740100000</t>
  </si>
  <si>
    <t>Иной межбюджетный трансферт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</si>
  <si>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7740122007</t>
  </si>
  <si>
    <t>7540000000</t>
  </si>
  <si>
    <t>Комплекс процессных мероприятий "Создание условий для осуществления дорожной деятельности "</t>
  </si>
  <si>
    <t>7540100000</t>
  </si>
  <si>
    <t>Содержание автомобильных дорог общего пользования местного значения и искусственных сооружений на них</t>
  </si>
  <si>
    <t>7540120502</t>
  </si>
  <si>
    <t>Комплекс процессных мероприятий "Капитальный ремонт многоквартирных домов"</t>
  </si>
  <si>
    <t>7640100000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</si>
  <si>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</si>
  <si>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7640120602</t>
  </si>
  <si>
    <t>Мероприятия, направленные на реализацию инвестиционных проектов</t>
  </si>
  <si>
    <t>7250000000</t>
  </si>
  <si>
    <t>Мероприятия по реконструкции объектов</t>
  </si>
  <si>
    <t>7250100000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</si>
  <si>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</si>
  <si>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7250140027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</si>
  <si>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</si>
  <si>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</si>
  <si>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</si>
  <si>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</si>
  <si>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доступности бытовых услуг для населения</t>
  </si>
  <si>
    <t>7740120701</t>
  </si>
  <si>
    <t>7240000000</t>
  </si>
  <si>
    <t>Комплекс процессных мероприятий «Энергосбережение и повышение энергетической эффективности»</t>
  </si>
  <si>
    <t>7240100000</t>
  </si>
  <si>
    <t>Электроснабжение уличного освещения</t>
  </si>
  <si>
    <t>7240120202</t>
  </si>
  <si>
    <t>7440000000</t>
  </si>
  <si>
    <t>Комплекс процессных мероприятий «Содержание и благоустройство территории муниципального образования»</t>
  </si>
  <si>
    <t>7440100000</t>
  </si>
  <si>
    <t>Проведение мероприятий, направленных на благоустройство территории муниципального образования</t>
  </si>
  <si>
    <t>7440120404</t>
  </si>
  <si>
    <t>Комплекс процессных мероприятий "Организация ритуальных услуг и содержание кладбищ"</t>
  </si>
  <si>
    <t>7440200000</t>
  </si>
  <si>
    <t>Иной межбюджетный трансферт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</si>
  <si>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7440220022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</si>
  <si>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</si>
  <si>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</si>
  <si>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</si>
  <si>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</si>
  <si>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7140000000</t>
  </si>
  <si>
    <t>Комплекс процессных мероприятий " Мероприятия, направленные на создание условий для развития искусства и творчества "</t>
  </si>
  <si>
    <t>7140100000</t>
  </si>
  <si>
    <t>Иной межбюджетный трансферт на осуществление части полномочий 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</si>
  <si>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7140120903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</si>
  <si>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</si>
  <si>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7140200000</t>
  </si>
  <si>
    <t>Иной межбюджетный трансферт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</si>
  <si>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7140220901</t>
  </si>
  <si>
    <t>Пенсия за выслугу лет лицам, замещавшим должности муниципальной службы муниципального образования Будогощское городское поселение Киришского муниципального района Ленинградской области</t>
  </si>
  <si>
    <t>2120121003</t>
  </si>
  <si>
    <t>Публичные нормативные социальные выплаты гражданам</t>
  </si>
  <si>
    <t>310</t>
  </si>
  <si>
    <t>7040000000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</si>
  <si>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</si>
  <si>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7040100000</t>
  </si>
  <si>
    <t>7040120002</t>
  </si>
  <si>
    <t>07</t>
  </si>
  <si>
    <t>Предусмотрено решением  совета депутатов от 17.12.2021 года № 22/134         ( тыс.руб.)</t>
  </si>
  <si>
    <t>Уплата налогов, сборов и иных платежей</t>
  </si>
  <si>
    <t>850</t>
  </si>
  <si>
    <t>Ежегодный членский взнос в Ассоциацию «Совет муниципальных образований Ленинградской области"</t>
  </si>
  <si>
    <t>2120121006</t>
  </si>
  <si>
    <t>Оценка недвижимости, признание прав и регулирование отношений по собственности муниципального образования Будогощское городское поселение Киришского муниципального района Ленинградской области</t>
  </si>
  <si>
    <t>2120121007</t>
  </si>
  <si>
    <t>Исполнение судебных актов</t>
  </si>
  <si>
    <t>830</t>
  </si>
  <si>
    <t>Мероприятия по предупреждению и ликвидации чрезвычайных ситуаций</t>
  </si>
  <si>
    <t>7340220304</t>
  </si>
  <si>
    <t>Мероприятия, направленные на достижение целей федеральных (региональных) проектов</t>
  </si>
  <si>
    <t>7530000000</t>
  </si>
  <si>
    <t>Мероприятия, направленные на достижение цели федерального проекта "Дорожная сеть"</t>
  </si>
  <si>
    <t>7530100000</t>
  </si>
  <si>
    <t>Капитальный ремонт и ремонт дорожного покрытия автомобильных дорог общего пользования местного значения</t>
  </si>
  <si>
    <t>7530120501</t>
  </si>
  <si>
    <t>Актуализация схемы дорожного движения</t>
  </si>
  <si>
    <t>7540120503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</si>
  <si>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области"</t>
  </si>
  <si>
    <t>7800000000</t>
  </si>
  <si>
    <t>7840000000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</si>
  <si>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</si>
  <si>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>7840100000</t>
  </si>
  <si>
    <t>Реализация проектов гражданских инициатив</t>
  </si>
  <si>
    <t>78401S4770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</si>
  <si>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</si>
  <si>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>7840200000</t>
  </si>
  <si>
    <t>78402S4660</t>
  </si>
  <si>
    <t>Проведение мероприятий, направленных на повышение надежности и эффективности работы объектов (сетей) теплоснабжения</t>
  </si>
  <si>
    <t>7240120203</t>
  </si>
  <si>
    <t>Проведение мероприятий, направленных на обеспечение первичных мер пожарной безопасности</t>
  </si>
  <si>
    <t>7340220302</t>
  </si>
  <si>
    <t>Проведение мероприятий, направленных на обеспечение безопасности людей на водных объектах, охраны их жизни, здоровья</t>
  </si>
  <si>
    <t>7340220303</t>
  </si>
  <si>
    <t>Содержание воинских захоронений, расположенных на территории муниципального образования</t>
  </si>
  <si>
    <t>7440120402</t>
  </si>
  <si>
    <t>Участие в организации деятельности по сбору (в том числе раздельному сбору) и транспортированию отходов</t>
  </si>
  <si>
    <t>7440120403</t>
  </si>
  <si>
    <t>Создание условий для проведения культурно-массовых мероприятий</t>
  </si>
  <si>
    <t>7140120101</t>
  </si>
  <si>
    <t>2120140027</t>
  </si>
  <si>
    <t>Комплекс процессных мероприятий "Повышение безопасности дорожного движения"</t>
  </si>
  <si>
    <t>7340100000</t>
  </si>
  <si>
    <t>Проведение мероприятий, направленных на обеспечение мер безопасности дорожного движения</t>
  </si>
  <si>
    <t>7340120301</t>
  </si>
  <si>
    <t>0412</t>
  </si>
  <si>
    <t>Федеральные проекты, входящие в состав национальных проектов</t>
  </si>
  <si>
    <t>7610000000</t>
  </si>
  <si>
    <t>Федеральный проект "Обеспечение устойчивого сокращения непригодного для проживания жилищного фонда"</t>
  </si>
  <si>
    <t>761F300000</t>
  </si>
  <si>
    <t>Проведение мероприятий, направленных на переселение граждан из аварийного жилищного фонда</t>
  </si>
  <si>
    <t>761F367483</t>
  </si>
  <si>
    <t>761F36748S</t>
  </si>
  <si>
    <t>7630000000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</si>
  <si>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</si>
  <si>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7630100000</t>
  </si>
  <si>
    <t>7630140027</t>
  </si>
  <si>
    <t>Капитальный ремонт муниципального жилищного фонда</t>
  </si>
  <si>
    <t>7640120604</t>
  </si>
  <si>
    <t>7230000000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</si>
  <si>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</si>
  <si>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7230100000</t>
  </si>
  <si>
    <t>Газификация муниципального образования Будогощское городское поселение</t>
  </si>
  <si>
    <t>72301S0200</t>
  </si>
  <si>
    <t>Комплекс процессных мероприятий "Водоснабжение и водоотведение"</t>
  </si>
  <si>
    <t>7240200000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</si>
  <si>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</si>
  <si>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7240220204</t>
  </si>
  <si>
    <t>Содержание и ремонт объектов уличного освещения</t>
  </si>
  <si>
    <t>7240120201</t>
  </si>
  <si>
    <t>7410000000</t>
  </si>
  <si>
    <t>Федеральный проект "Формирование комфортной городской среды"</t>
  </si>
  <si>
    <t>741F200000</t>
  </si>
  <si>
    <t>Благоустройство общественных территорий</t>
  </si>
  <si>
    <t>741F255550</t>
  </si>
  <si>
    <t>Социальное обеспечение населения</t>
  </si>
  <si>
    <t>1003</t>
  </si>
  <si>
    <t>Комплекс процессных мероприятий "Повышение качества жизни лиц пожилого возраста и инвалидов"</t>
  </si>
  <si>
    <t>7640300000</t>
  </si>
  <si>
    <t>7640340027</t>
  </si>
  <si>
    <t>Социальные выплаты гражданам, кроме публичных нормативных социальных выплат</t>
  </si>
  <si>
    <t>320</t>
  </si>
  <si>
    <t>Показатели исполнения расходов бюджета муниципального образования Будогощское городское поселение Киришского муниципального района Ленинградской области за 9 месяцев 2022 года по ведомственной структуре расходов бюджета</t>
  </si>
  <si>
    <t xml:space="preserve">Показатели исполнения расходов бюджета муниципального образования Будогощское городское поселение Киришского муниципального района Ленинградской области за 9 месяцев 2022 года по разделам и подразделам классификации расходов  бюджета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</si>
  <si>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Будогощское городское поселение Киришского муниципального района Ленинградской области и о фактических расходах на оплату их труда за 9 месяцев 2022 года </t>
  </si>
  <si>
    <t>Среднесписочная численность работников за 9 месяцев 2022 года  (чел)</t>
  </si>
  <si>
    <t>Фактические расходы на оплату труда за  9 месяцев 2022 года   (тыс. руб.)</t>
  </si>
  <si>
    <t>Отчет по использованию средств резервного фонда администрации муниципального образования Будогощское городское поселение Киришского  муниципального  района Ленинградской области за 9 месяцев 2022 года</t>
  </si>
  <si>
    <t>Исполнение  адресной инвестиционной программы муниципального образования Будогощское городское поселение  Киришского муниципального района Ленинградской области за 9 месяцев 2022 года</t>
  </si>
  <si>
    <t>Исполнено за 9 месяцев 2022 года (тыс.руб.)</t>
  </si>
  <si>
    <t xml:space="preserve">                       от 10.11.2022 г. № 29/172</t>
  </si>
  <si>
    <t xml:space="preserve">                          от 10.11.2022 г. № 29/172</t>
  </si>
  <si>
    <t xml:space="preserve">       от 10.11.2022 г. № 29/172</t>
  </si>
  <si>
    <t xml:space="preserve">                  от 10.11.2022 г. № 29/172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</si>
</sst>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[$-FC19]d\ mmmm\ yyyy\ &quot;г.&quot;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0.00000"/>
    <numFmt numFmtId="192" formatCode="0.0000"/>
    <numFmt numFmtId="193" formatCode="0.000"/>
    <numFmt numFmtId="194" formatCode="#,##0.00_р_."/>
    <numFmt numFmtId="195" formatCode="?"/>
    <numFmt numFmtId="196" formatCode="dd/mm/yyyy\ hh:mm"/>
    <numFmt numFmtId="197" formatCode="_-* #,##0.000\ _₽_-;\-* #,##0.000\ _₽_-;_-* &quot;-&quot;??\ _₽_-;_-@_-"/>
    <numFmt numFmtId="198" formatCode="_-* #,##0.0\ _₽_-;\-* #,##0.0\ _₽_-;_-* &quot;-&quot;??\ _₽_-;_-@_-"/>
  </numFmts>
  <fonts count="54">
    <font>
      <sz val="10"/>
      <color indexed="8"/>
      <name val="Arial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9" fontId="3" fillId="0" borderId="16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/>
    </xf>
    <xf numFmtId="4" fontId="5" fillId="0" borderId="18" xfId="0" applyNumberFormat="1" applyFont="1" applyBorder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88" fontId="1" fillId="0" borderId="19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4" fillId="0" borderId="2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188" fontId="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53" applyFont="1" applyFill="1">
      <alignment/>
      <protection/>
    </xf>
    <xf numFmtId="0" fontId="1" fillId="0" borderId="0" xfId="0" applyFont="1" applyFill="1" applyAlignment="1">
      <alignment/>
    </xf>
    <xf numFmtId="0" fontId="1" fillId="0" borderId="10" xfId="5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/>
    </xf>
    <xf numFmtId="0" fontId="52" fillId="0" borderId="0" xfId="0" applyFont="1" applyFill="1" applyAlignment="1">
      <alignment/>
    </xf>
    <xf numFmtId="0" fontId="1" fillId="0" borderId="0" xfId="53" applyFont="1" applyFill="1" applyAlignment="1">
      <alignment horizontal="right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horizontal="right" vertical="center" wrapText="1"/>
      <protection/>
    </xf>
    <xf numFmtId="4" fontId="6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right" vertical="center" wrapText="1"/>
      <protection/>
    </xf>
    <xf numFmtId="11" fontId="53" fillId="0" borderId="10" xfId="53" applyNumberFormat="1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8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95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188" fontId="1" fillId="0" borderId="10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53" applyFont="1" applyFill="1" applyAlignment="1">
      <alignment horizontal="right" wrapText="1"/>
      <protection/>
    </xf>
    <xf numFmtId="49" fontId="53" fillId="0" borderId="21" xfId="53" applyNumberFormat="1" applyFont="1" applyFill="1" applyBorder="1" applyAlignment="1">
      <alignment horizontal="left" vertical="center" wrapText="1"/>
      <protection/>
    </xf>
    <xf numFmtId="49" fontId="53" fillId="0" borderId="23" xfId="53" applyNumberFormat="1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center" wrapText="1"/>
      <protection/>
    </xf>
    <xf numFmtId="0" fontId="1" fillId="0" borderId="0" xfId="54" applyFont="1" applyFill="1" applyAlignment="1">
      <alignment/>
      <protection/>
    </xf>
    <xf numFmtId="0" fontId="1" fillId="0" borderId="0" xfId="53" applyFont="1" applyFill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9"/>
  <sheetViews>
    <sheetView zoomScalePageLayoutView="0" workbookViewId="0" topLeftCell="A1">
      <selection activeCell="D7" sqref="D7:F7"/>
    </sheetView>
  </sheetViews>
  <sheetFormatPr defaultColWidth="9.140625" defaultRowHeight="12.75"/>
  <cols>
    <col min="1" max="1" width="42.140625" style="46" customWidth="1"/>
    <col min="2" max="2" width="15.28125" style="1" customWidth="1"/>
    <col min="3" max="4" width="13.421875" style="1" customWidth="1"/>
    <col min="5" max="5" width="10.28125" style="1" customWidth="1"/>
    <col min="6" max="6" width="13.00390625" style="58" customWidth="1"/>
    <col min="7" max="7" width="9.140625" style="1" customWidth="1"/>
    <col min="8" max="8" width="14.7109375" style="1" customWidth="1"/>
    <col min="9" max="9" width="9.140625" style="1" customWidth="1"/>
    <col min="10" max="10" width="15.140625" style="1" customWidth="1"/>
    <col min="11" max="11" width="9.140625" style="1" customWidth="1"/>
    <col min="12" max="12" width="11.28125" style="1" customWidth="1"/>
    <col min="13" max="13" width="9.140625" style="1" customWidth="1"/>
    <col min="14" max="16384" width="9.140625" style="1" customWidth="1"/>
  </cols>
  <sheetData>
    <row r="1" spans="3:6" ht="15">
      <c r="C1" s="77" t="s">
        <v>141</v>
      </c>
      <c r="D1" s="77"/>
      <c r="E1" s="77"/>
      <c r="F1" s="78"/>
    </row>
    <row r="2" spans="3:6" ht="15">
      <c r="C2" s="77" t="s">
        <v>5</v>
      </c>
      <c r="D2" s="77"/>
      <c r="E2" s="77"/>
      <c r="F2" s="78"/>
    </row>
    <row r="3" spans="3:6" ht="15">
      <c r="C3" s="77" t="s">
        <v>6</v>
      </c>
      <c r="D3" s="77"/>
      <c r="E3" s="77"/>
      <c r="F3" s="78"/>
    </row>
    <row r="4" spans="3:6" ht="15">
      <c r="C4" s="77" t="s">
        <v>36</v>
      </c>
      <c r="D4" s="77"/>
      <c r="E4" s="77"/>
      <c r="F4" s="78"/>
    </row>
    <row r="5" spans="3:6" ht="15">
      <c r="C5" s="77" t="s">
        <v>7</v>
      </c>
      <c r="D5" s="77"/>
      <c r="E5" s="77"/>
      <c r="F5" s="78"/>
    </row>
    <row r="6" spans="3:6" ht="15">
      <c r="C6" s="77" t="s">
        <v>8</v>
      </c>
      <c r="D6" s="77"/>
      <c r="E6" s="77"/>
      <c r="F6" s="78"/>
    </row>
    <row r="7" spans="4:6" ht="15">
      <c r="D7" s="78" t="s">
        <v>340</v>
      </c>
      <c r="E7" s="79"/>
      <c r="F7" s="79"/>
    </row>
    <row r="8" spans="1:6" ht="15.75" customHeight="1">
      <c r="A8" s="76" t="s">
        <v>332</v>
      </c>
      <c r="B8" s="76"/>
      <c r="C8" s="76"/>
      <c r="D8" s="76"/>
      <c r="E8" s="76"/>
      <c r="F8" s="76"/>
    </row>
    <row r="9" spans="1:6" ht="15">
      <c r="A9" s="76"/>
      <c r="B9" s="76"/>
      <c r="C9" s="76"/>
      <c r="D9" s="76"/>
      <c r="E9" s="76"/>
      <c r="F9" s="76"/>
    </row>
    <row r="10" spans="1:6" ht="21" customHeight="1">
      <c r="A10" s="76"/>
      <c r="B10" s="76"/>
      <c r="C10" s="76"/>
      <c r="D10" s="76"/>
      <c r="E10" s="76"/>
      <c r="F10" s="76"/>
    </row>
    <row r="11" spans="1:5" ht="18" customHeight="1">
      <c r="A11" s="33"/>
      <c r="B11" s="33"/>
      <c r="C11" s="33"/>
      <c r="D11" s="33"/>
      <c r="E11" s="33"/>
    </row>
    <row r="13" spans="1:6" s="19" customFormat="1" ht="60">
      <c r="A13" s="47" t="s">
        <v>1</v>
      </c>
      <c r="B13" s="39" t="s">
        <v>14</v>
      </c>
      <c r="C13" s="39" t="s">
        <v>42</v>
      </c>
      <c r="D13" s="40" t="s">
        <v>17</v>
      </c>
      <c r="E13" s="39" t="s">
        <v>18</v>
      </c>
      <c r="F13" s="59" t="s">
        <v>13</v>
      </c>
    </row>
    <row r="14" spans="1:6" ht="60">
      <c r="A14" s="65" t="s">
        <v>71</v>
      </c>
      <c r="B14" s="68" t="s">
        <v>72</v>
      </c>
      <c r="C14" s="68"/>
      <c r="D14" s="68"/>
      <c r="E14" s="68"/>
      <c r="F14" s="69">
        <v>133904.09</v>
      </c>
    </row>
    <row r="15" spans="1:6" ht="15">
      <c r="A15" s="65" t="s">
        <v>28</v>
      </c>
      <c r="B15" s="68" t="s">
        <v>72</v>
      </c>
      <c r="C15" s="68" t="s">
        <v>73</v>
      </c>
      <c r="D15" s="68"/>
      <c r="E15" s="68"/>
      <c r="F15" s="69">
        <v>9002.99</v>
      </c>
    </row>
    <row r="16" spans="1:6" ht="75">
      <c r="A16" s="65" t="s">
        <v>0</v>
      </c>
      <c r="B16" s="68" t="s">
        <v>72</v>
      </c>
      <c r="C16" s="68" t="s">
        <v>74</v>
      </c>
      <c r="D16" s="68"/>
      <c r="E16" s="68"/>
      <c r="F16" s="69">
        <v>7771.53</v>
      </c>
    </row>
    <row r="17" spans="1:6" ht="75">
      <c r="A17" s="65" t="s">
        <v>75</v>
      </c>
      <c r="B17" s="68" t="s">
        <v>72</v>
      </c>
      <c r="C17" s="68" t="s">
        <v>74</v>
      </c>
      <c r="D17" s="68" t="s">
        <v>76</v>
      </c>
      <c r="E17" s="68"/>
      <c r="F17" s="69">
        <v>7212.17</v>
      </c>
    </row>
    <row r="18" spans="1:6" ht="90">
      <c r="A18" s="65" t="s">
        <v>77</v>
      </c>
      <c r="B18" s="68" t="s">
        <v>72</v>
      </c>
      <c r="C18" s="68" t="s">
        <v>74</v>
      </c>
      <c r="D18" s="68" t="s">
        <v>78</v>
      </c>
      <c r="E18" s="68"/>
      <c r="F18" s="69">
        <v>7212.17</v>
      </c>
    </row>
    <row r="19" spans="1:6" ht="15">
      <c r="A19" s="65" t="s">
        <v>150</v>
      </c>
      <c r="B19" s="68" t="s">
        <v>72</v>
      </c>
      <c r="C19" s="68" t="s">
        <v>74</v>
      </c>
      <c r="D19" s="68" t="s">
        <v>151</v>
      </c>
      <c r="E19" s="68"/>
      <c r="F19" s="69">
        <v>7212.17</v>
      </c>
    </row>
    <row r="20" spans="1:6" ht="60">
      <c r="A20" s="65" t="s">
        <v>152</v>
      </c>
      <c r="B20" s="68" t="s">
        <v>72</v>
      </c>
      <c r="C20" s="68" t="s">
        <v>74</v>
      </c>
      <c r="D20" s="68" t="s">
        <v>153</v>
      </c>
      <c r="E20" s="68"/>
      <c r="F20" s="69">
        <v>7212.17</v>
      </c>
    </row>
    <row r="21" spans="1:6" ht="90">
      <c r="A21" s="65" t="s">
        <v>79</v>
      </c>
      <c r="B21" s="68" t="s">
        <v>72</v>
      </c>
      <c r="C21" s="68" t="s">
        <v>74</v>
      </c>
      <c r="D21" s="68" t="s">
        <v>153</v>
      </c>
      <c r="E21" s="68" t="s">
        <v>80</v>
      </c>
      <c r="F21" s="69">
        <v>6290</v>
      </c>
    </row>
    <row r="22" spans="1:6" ht="30">
      <c r="A22" s="65" t="s">
        <v>81</v>
      </c>
      <c r="B22" s="68" t="s">
        <v>72</v>
      </c>
      <c r="C22" s="68" t="s">
        <v>74</v>
      </c>
      <c r="D22" s="68" t="s">
        <v>153</v>
      </c>
      <c r="E22" s="68" t="s">
        <v>82</v>
      </c>
      <c r="F22" s="69">
        <v>6290</v>
      </c>
    </row>
    <row r="23" spans="1:6" ht="45">
      <c r="A23" s="65" t="s">
        <v>83</v>
      </c>
      <c r="B23" s="68" t="s">
        <v>72</v>
      </c>
      <c r="C23" s="68" t="s">
        <v>74</v>
      </c>
      <c r="D23" s="68" t="s">
        <v>153</v>
      </c>
      <c r="E23" s="68" t="s">
        <v>84</v>
      </c>
      <c r="F23" s="69">
        <v>920.25</v>
      </c>
    </row>
    <row r="24" spans="1:6" ht="45">
      <c r="A24" s="65" t="s">
        <v>85</v>
      </c>
      <c r="B24" s="68" t="s">
        <v>72</v>
      </c>
      <c r="C24" s="68" t="s">
        <v>74</v>
      </c>
      <c r="D24" s="68" t="s">
        <v>153</v>
      </c>
      <c r="E24" s="68" t="s">
        <v>86</v>
      </c>
      <c r="F24" s="69">
        <v>920.25</v>
      </c>
    </row>
    <row r="25" spans="1:6" ht="15">
      <c r="A25" s="65" t="s">
        <v>96</v>
      </c>
      <c r="B25" s="68" t="s">
        <v>72</v>
      </c>
      <c r="C25" s="68" t="s">
        <v>74</v>
      </c>
      <c r="D25" s="68" t="s">
        <v>153</v>
      </c>
      <c r="E25" s="68" t="s">
        <v>97</v>
      </c>
      <c r="F25" s="69">
        <v>1.92</v>
      </c>
    </row>
    <row r="26" spans="1:6" ht="15">
      <c r="A26" s="65" t="s">
        <v>250</v>
      </c>
      <c r="B26" s="68" t="s">
        <v>72</v>
      </c>
      <c r="C26" s="68" t="s">
        <v>74</v>
      </c>
      <c r="D26" s="68" t="s">
        <v>153</v>
      </c>
      <c r="E26" s="68" t="s">
        <v>251</v>
      </c>
      <c r="F26" s="69">
        <v>1.92</v>
      </c>
    </row>
    <row r="27" spans="1:6" ht="60">
      <c r="A27" s="65" t="s">
        <v>87</v>
      </c>
      <c r="B27" s="68" t="s">
        <v>72</v>
      </c>
      <c r="C27" s="68" t="s">
        <v>74</v>
      </c>
      <c r="D27" s="68" t="s">
        <v>88</v>
      </c>
      <c r="E27" s="68"/>
      <c r="F27" s="69">
        <v>559.36</v>
      </c>
    </row>
    <row r="28" spans="1:6" ht="60">
      <c r="A28" s="65" t="s">
        <v>154</v>
      </c>
      <c r="B28" s="68" t="s">
        <v>72</v>
      </c>
      <c r="C28" s="68" t="s">
        <v>74</v>
      </c>
      <c r="D28" s="68" t="s">
        <v>95</v>
      </c>
      <c r="E28" s="68"/>
      <c r="F28" s="69">
        <v>559.36</v>
      </c>
    </row>
    <row r="29" spans="1:6" ht="15">
      <c r="A29" s="65" t="s">
        <v>150</v>
      </c>
      <c r="B29" s="68" t="s">
        <v>72</v>
      </c>
      <c r="C29" s="68" t="s">
        <v>74</v>
      </c>
      <c r="D29" s="68" t="s">
        <v>155</v>
      </c>
      <c r="E29" s="68"/>
      <c r="F29" s="69">
        <v>559.36</v>
      </c>
    </row>
    <row r="30" spans="1:6" ht="105">
      <c r="A30" s="65" t="s">
        <v>156</v>
      </c>
      <c r="B30" s="68" t="s">
        <v>72</v>
      </c>
      <c r="C30" s="68" t="s">
        <v>74</v>
      </c>
      <c r="D30" s="68" t="s">
        <v>157</v>
      </c>
      <c r="E30" s="68"/>
      <c r="F30" s="69">
        <v>446.25</v>
      </c>
    </row>
    <row r="31" spans="1:6" ht="15">
      <c r="A31" s="65" t="s">
        <v>89</v>
      </c>
      <c r="B31" s="68" t="s">
        <v>72</v>
      </c>
      <c r="C31" s="68" t="s">
        <v>74</v>
      </c>
      <c r="D31" s="68" t="s">
        <v>157</v>
      </c>
      <c r="E31" s="68" t="s">
        <v>90</v>
      </c>
      <c r="F31" s="69">
        <v>446.25</v>
      </c>
    </row>
    <row r="32" spans="1:6" ht="15">
      <c r="A32" s="65" t="s">
        <v>91</v>
      </c>
      <c r="B32" s="68" t="s">
        <v>72</v>
      </c>
      <c r="C32" s="68" t="s">
        <v>74</v>
      </c>
      <c r="D32" s="68" t="s">
        <v>157</v>
      </c>
      <c r="E32" s="68" t="s">
        <v>92</v>
      </c>
      <c r="F32" s="69">
        <v>446.25</v>
      </c>
    </row>
    <row r="33" spans="1:6" ht="105">
      <c r="A33" s="65" t="s">
        <v>158</v>
      </c>
      <c r="B33" s="68" t="s">
        <v>72</v>
      </c>
      <c r="C33" s="68" t="s">
        <v>74</v>
      </c>
      <c r="D33" s="68" t="s">
        <v>159</v>
      </c>
      <c r="E33" s="68"/>
      <c r="F33" s="69">
        <v>93.8</v>
      </c>
    </row>
    <row r="34" spans="1:6" ht="15">
      <c r="A34" s="65" t="s">
        <v>89</v>
      </c>
      <c r="B34" s="68" t="s">
        <v>72</v>
      </c>
      <c r="C34" s="68" t="s">
        <v>74</v>
      </c>
      <c r="D34" s="68" t="s">
        <v>159</v>
      </c>
      <c r="E34" s="68" t="s">
        <v>90</v>
      </c>
      <c r="F34" s="69">
        <v>93.8</v>
      </c>
    </row>
    <row r="35" spans="1:6" ht="15">
      <c r="A35" s="65" t="s">
        <v>91</v>
      </c>
      <c r="B35" s="68" t="s">
        <v>72</v>
      </c>
      <c r="C35" s="68" t="s">
        <v>74</v>
      </c>
      <c r="D35" s="68" t="s">
        <v>159</v>
      </c>
      <c r="E35" s="68" t="s">
        <v>92</v>
      </c>
      <c r="F35" s="69">
        <v>93.8</v>
      </c>
    </row>
    <row r="36" spans="1:6" ht="105">
      <c r="A36" s="65" t="s">
        <v>160</v>
      </c>
      <c r="B36" s="68" t="s">
        <v>72</v>
      </c>
      <c r="C36" s="68" t="s">
        <v>74</v>
      </c>
      <c r="D36" s="68" t="s">
        <v>161</v>
      </c>
      <c r="E36" s="68"/>
      <c r="F36" s="69">
        <v>18.71</v>
      </c>
    </row>
    <row r="37" spans="1:6" ht="15">
      <c r="A37" s="65" t="s">
        <v>89</v>
      </c>
      <c r="B37" s="68" t="s">
        <v>72</v>
      </c>
      <c r="C37" s="68" t="s">
        <v>74</v>
      </c>
      <c r="D37" s="68" t="s">
        <v>161</v>
      </c>
      <c r="E37" s="68" t="s">
        <v>90</v>
      </c>
      <c r="F37" s="69">
        <v>18.71</v>
      </c>
    </row>
    <row r="38" spans="1:6" ht="15">
      <c r="A38" s="65" t="s">
        <v>91</v>
      </c>
      <c r="B38" s="68" t="s">
        <v>72</v>
      </c>
      <c r="C38" s="68" t="s">
        <v>74</v>
      </c>
      <c r="D38" s="68" t="s">
        <v>161</v>
      </c>
      <c r="E38" s="68" t="s">
        <v>92</v>
      </c>
      <c r="F38" s="69">
        <v>18.71</v>
      </c>
    </row>
    <row r="39" spans="1:6" ht="105">
      <c r="A39" s="65" t="s">
        <v>162</v>
      </c>
      <c r="B39" s="68" t="s">
        <v>72</v>
      </c>
      <c r="C39" s="68" t="s">
        <v>74</v>
      </c>
      <c r="D39" s="68" t="s">
        <v>163</v>
      </c>
      <c r="E39" s="68"/>
      <c r="F39" s="69">
        <v>0.6</v>
      </c>
    </row>
    <row r="40" spans="1:6" ht="15">
      <c r="A40" s="65" t="s">
        <v>89</v>
      </c>
      <c r="B40" s="68" t="s">
        <v>72</v>
      </c>
      <c r="C40" s="68" t="s">
        <v>74</v>
      </c>
      <c r="D40" s="68" t="s">
        <v>163</v>
      </c>
      <c r="E40" s="68" t="s">
        <v>90</v>
      </c>
      <c r="F40" s="69">
        <v>0.6</v>
      </c>
    </row>
    <row r="41" spans="1:6" ht="15">
      <c r="A41" s="65" t="s">
        <v>91</v>
      </c>
      <c r="B41" s="68" t="s">
        <v>72</v>
      </c>
      <c r="C41" s="68" t="s">
        <v>74</v>
      </c>
      <c r="D41" s="68" t="s">
        <v>163</v>
      </c>
      <c r="E41" s="68" t="s">
        <v>92</v>
      </c>
      <c r="F41" s="69">
        <v>0.6</v>
      </c>
    </row>
    <row r="42" spans="1:6" ht="60">
      <c r="A42" s="65" t="s">
        <v>12</v>
      </c>
      <c r="B42" s="68" t="s">
        <v>72</v>
      </c>
      <c r="C42" s="68" t="s">
        <v>93</v>
      </c>
      <c r="D42" s="68"/>
      <c r="E42" s="68"/>
      <c r="F42" s="69">
        <v>938.85</v>
      </c>
    </row>
    <row r="43" spans="1:6" ht="60">
      <c r="A43" s="65" t="s">
        <v>87</v>
      </c>
      <c r="B43" s="68" t="s">
        <v>72</v>
      </c>
      <c r="C43" s="68" t="s">
        <v>93</v>
      </c>
      <c r="D43" s="68" t="s">
        <v>88</v>
      </c>
      <c r="E43" s="68"/>
      <c r="F43" s="69">
        <v>938.85</v>
      </c>
    </row>
    <row r="44" spans="1:6" ht="60">
      <c r="A44" s="65" t="s">
        <v>154</v>
      </c>
      <c r="B44" s="68" t="s">
        <v>72</v>
      </c>
      <c r="C44" s="68" t="s">
        <v>93</v>
      </c>
      <c r="D44" s="68" t="s">
        <v>95</v>
      </c>
      <c r="E44" s="68"/>
      <c r="F44" s="69">
        <v>938.85</v>
      </c>
    </row>
    <row r="45" spans="1:6" ht="15">
      <c r="A45" s="65" t="s">
        <v>150</v>
      </c>
      <c r="B45" s="68" t="s">
        <v>72</v>
      </c>
      <c r="C45" s="68" t="s">
        <v>93</v>
      </c>
      <c r="D45" s="68" t="s">
        <v>155</v>
      </c>
      <c r="E45" s="68"/>
      <c r="F45" s="69">
        <v>938.85</v>
      </c>
    </row>
    <row r="46" spans="1:6" ht="105">
      <c r="A46" s="65" t="s">
        <v>164</v>
      </c>
      <c r="B46" s="68" t="s">
        <v>72</v>
      </c>
      <c r="C46" s="68" t="s">
        <v>93</v>
      </c>
      <c r="D46" s="68" t="s">
        <v>165</v>
      </c>
      <c r="E46" s="68"/>
      <c r="F46" s="69">
        <v>938.85</v>
      </c>
    </row>
    <row r="47" spans="1:6" ht="15">
      <c r="A47" s="65" t="s">
        <v>89</v>
      </c>
      <c r="B47" s="68" t="s">
        <v>72</v>
      </c>
      <c r="C47" s="68" t="s">
        <v>93</v>
      </c>
      <c r="D47" s="68" t="s">
        <v>165</v>
      </c>
      <c r="E47" s="68" t="s">
        <v>90</v>
      </c>
      <c r="F47" s="69">
        <v>938.85</v>
      </c>
    </row>
    <row r="48" spans="1:6" ht="15">
      <c r="A48" s="65" t="s">
        <v>91</v>
      </c>
      <c r="B48" s="68" t="s">
        <v>72</v>
      </c>
      <c r="C48" s="68" t="s">
        <v>93</v>
      </c>
      <c r="D48" s="68" t="s">
        <v>165</v>
      </c>
      <c r="E48" s="68" t="s">
        <v>92</v>
      </c>
      <c r="F48" s="69">
        <v>938.85</v>
      </c>
    </row>
    <row r="49" spans="1:6" ht="15">
      <c r="A49" s="65" t="s">
        <v>37</v>
      </c>
      <c r="B49" s="68" t="s">
        <v>72</v>
      </c>
      <c r="C49" s="68" t="s">
        <v>94</v>
      </c>
      <c r="D49" s="68"/>
      <c r="E49" s="68"/>
      <c r="F49" s="69">
        <v>292.61</v>
      </c>
    </row>
    <row r="50" spans="1:6" ht="60">
      <c r="A50" s="65" t="s">
        <v>87</v>
      </c>
      <c r="B50" s="68" t="s">
        <v>72</v>
      </c>
      <c r="C50" s="68" t="s">
        <v>94</v>
      </c>
      <c r="D50" s="68" t="s">
        <v>88</v>
      </c>
      <c r="E50" s="68"/>
      <c r="F50" s="69">
        <v>276.61</v>
      </c>
    </row>
    <row r="51" spans="1:6" ht="15">
      <c r="A51" s="65" t="s">
        <v>166</v>
      </c>
      <c r="B51" s="68" t="s">
        <v>72</v>
      </c>
      <c r="C51" s="68" t="s">
        <v>94</v>
      </c>
      <c r="D51" s="68" t="s">
        <v>103</v>
      </c>
      <c r="E51" s="68"/>
      <c r="F51" s="69">
        <v>276.61</v>
      </c>
    </row>
    <row r="52" spans="1:6" ht="15">
      <c r="A52" s="65" t="s">
        <v>150</v>
      </c>
      <c r="B52" s="68" t="s">
        <v>72</v>
      </c>
      <c r="C52" s="68" t="s">
        <v>94</v>
      </c>
      <c r="D52" s="68" t="s">
        <v>167</v>
      </c>
      <c r="E52" s="68"/>
      <c r="F52" s="69">
        <v>276.61</v>
      </c>
    </row>
    <row r="53" spans="1:6" ht="45">
      <c r="A53" s="65" t="s">
        <v>252</v>
      </c>
      <c r="B53" s="68" t="s">
        <v>72</v>
      </c>
      <c r="C53" s="68" t="s">
        <v>94</v>
      </c>
      <c r="D53" s="68" t="s">
        <v>253</v>
      </c>
      <c r="E53" s="68"/>
      <c r="F53" s="69">
        <v>12.84</v>
      </c>
    </row>
    <row r="54" spans="1:6" ht="15">
      <c r="A54" s="65" t="s">
        <v>96</v>
      </c>
      <c r="B54" s="68" t="s">
        <v>72</v>
      </c>
      <c r="C54" s="68" t="s">
        <v>94</v>
      </c>
      <c r="D54" s="68" t="s">
        <v>253</v>
      </c>
      <c r="E54" s="68" t="s">
        <v>97</v>
      </c>
      <c r="F54" s="69">
        <v>12.84</v>
      </c>
    </row>
    <row r="55" spans="1:6" ht="15">
      <c r="A55" s="65" t="s">
        <v>250</v>
      </c>
      <c r="B55" s="68" t="s">
        <v>72</v>
      </c>
      <c r="C55" s="68" t="s">
        <v>94</v>
      </c>
      <c r="D55" s="68" t="s">
        <v>253</v>
      </c>
      <c r="E55" s="68" t="s">
        <v>251</v>
      </c>
      <c r="F55" s="69">
        <v>12.84</v>
      </c>
    </row>
    <row r="56" spans="1:6" ht="90">
      <c r="A56" s="65" t="s">
        <v>254</v>
      </c>
      <c r="B56" s="68" t="s">
        <v>72</v>
      </c>
      <c r="C56" s="68" t="s">
        <v>94</v>
      </c>
      <c r="D56" s="68" t="s">
        <v>255</v>
      </c>
      <c r="E56" s="68"/>
      <c r="F56" s="69">
        <v>72.25</v>
      </c>
    </row>
    <row r="57" spans="1:6" ht="45">
      <c r="A57" s="65" t="s">
        <v>83</v>
      </c>
      <c r="B57" s="68" t="s">
        <v>72</v>
      </c>
      <c r="C57" s="68" t="s">
        <v>94</v>
      </c>
      <c r="D57" s="68" t="s">
        <v>255</v>
      </c>
      <c r="E57" s="68" t="s">
        <v>84</v>
      </c>
      <c r="F57" s="69">
        <v>72.25</v>
      </c>
    </row>
    <row r="58" spans="1:6" ht="45">
      <c r="A58" s="65" t="s">
        <v>85</v>
      </c>
      <c r="B58" s="68" t="s">
        <v>72</v>
      </c>
      <c r="C58" s="68" t="s">
        <v>94</v>
      </c>
      <c r="D58" s="68" t="s">
        <v>255</v>
      </c>
      <c r="E58" s="68" t="s">
        <v>86</v>
      </c>
      <c r="F58" s="69">
        <v>72.25</v>
      </c>
    </row>
    <row r="59" spans="1:6" ht="75">
      <c r="A59" s="65" t="s">
        <v>168</v>
      </c>
      <c r="B59" s="68" t="s">
        <v>72</v>
      </c>
      <c r="C59" s="68" t="s">
        <v>94</v>
      </c>
      <c r="D59" s="68" t="s">
        <v>169</v>
      </c>
      <c r="E59" s="68"/>
      <c r="F59" s="69">
        <v>7.56</v>
      </c>
    </row>
    <row r="60" spans="1:6" ht="45">
      <c r="A60" s="65" t="s">
        <v>83</v>
      </c>
      <c r="B60" s="68" t="s">
        <v>72</v>
      </c>
      <c r="C60" s="68" t="s">
        <v>94</v>
      </c>
      <c r="D60" s="68" t="s">
        <v>169</v>
      </c>
      <c r="E60" s="68" t="s">
        <v>84</v>
      </c>
      <c r="F60" s="69">
        <v>7.56</v>
      </c>
    </row>
    <row r="61" spans="1:6" ht="45">
      <c r="A61" s="65" t="s">
        <v>85</v>
      </c>
      <c r="B61" s="68" t="s">
        <v>72</v>
      </c>
      <c r="C61" s="68" t="s">
        <v>94</v>
      </c>
      <c r="D61" s="68" t="s">
        <v>169</v>
      </c>
      <c r="E61" s="68" t="s">
        <v>86</v>
      </c>
      <c r="F61" s="69">
        <v>7.56</v>
      </c>
    </row>
    <row r="62" spans="1:6" ht="90">
      <c r="A62" s="65" t="s">
        <v>98</v>
      </c>
      <c r="B62" s="68" t="s">
        <v>72</v>
      </c>
      <c r="C62" s="68" t="s">
        <v>94</v>
      </c>
      <c r="D62" s="68" t="s">
        <v>170</v>
      </c>
      <c r="E62" s="68"/>
      <c r="F62" s="69">
        <v>165.66</v>
      </c>
    </row>
    <row r="63" spans="1:6" ht="45">
      <c r="A63" s="65" t="s">
        <v>83</v>
      </c>
      <c r="B63" s="68" t="s">
        <v>72</v>
      </c>
      <c r="C63" s="68" t="s">
        <v>94</v>
      </c>
      <c r="D63" s="68" t="s">
        <v>170</v>
      </c>
      <c r="E63" s="68" t="s">
        <v>84</v>
      </c>
      <c r="F63" s="69">
        <v>79.84</v>
      </c>
    </row>
    <row r="64" spans="1:6" ht="45">
      <c r="A64" s="65" t="s">
        <v>85</v>
      </c>
      <c r="B64" s="68" t="s">
        <v>72</v>
      </c>
      <c r="C64" s="68" t="s">
        <v>94</v>
      </c>
      <c r="D64" s="68" t="s">
        <v>170</v>
      </c>
      <c r="E64" s="68" t="s">
        <v>86</v>
      </c>
      <c r="F64" s="69">
        <v>79.84</v>
      </c>
    </row>
    <row r="65" spans="1:6" ht="15">
      <c r="A65" s="65" t="s">
        <v>96</v>
      </c>
      <c r="B65" s="68" t="s">
        <v>72</v>
      </c>
      <c r="C65" s="68" t="s">
        <v>94</v>
      </c>
      <c r="D65" s="68" t="s">
        <v>170</v>
      </c>
      <c r="E65" s="68" t="s">
        <v>97</v>
      </c>
      <c r="F65" s="69">
        <v>85.82</v>
      </c>
    </row>
    <row r="66" spans="1:6" ht="15">
      <c r="A66" s="65" t="s">
        <v>256</v>
      </c>
      <c r="B66" s="68" t="s">
        <v>72</v>
      </c>
      <c r="C66" s="68" t="s">
        <v>94</v>
      </c>
      <c r="D66" s="68" t="s">
        <v>170</v>
      </c>
      <c r="E66" s="68" t="s">
        <v>257</v>
      </c>
      <c r="F66" s="69">
        <v>15.82</v>
      </c>
    </row>
    <row r="67" spans="1:6" ht="15">
      <c r="A67" s="65" t="s">
        <v>250</v>
      </c>
      <c r="B67" s="68" t="s">
        <v>72</v>
      </c>
      <c r="C67" s="68" t="s">
        <v>94</v>
      </c>
      <c r="D67" s="68" t="s">
        <v>170</v>
      </c>
      <c r="E67" s="68" t="s">
        <v>251</v>
      </c>
      <c r="F67" s="69">
        <v>70</v>
      </c>
    </row>
    <row r="68" spans="1:6" ht="60">
      <c r="A68" s="65" t="s">
        <v>205</v>
      </c>
      <c r="B68" s="68" t="s">
        <v>72</v>
      </c>
      <c r="C68" s="68" t="s">
        <v>94</v>
      </c>
      <c r="D68" s="68" t="s">
        <v>290</v>
      </c>
      <c r="E68" s="68"/>
      <c r="F68" s="69">
        <v>18.3</v>
      </c>
    </row>
    <row r="69" spans="1:6" ht="15">
      <c r="A69" s="65" t="s">
        <v>96</v>
      </c>
      <c r="B69" s="68" t="s">
        <v>72</v>
      </c>
      <c r="C69" s="68" t="s">
        <v>94</v>
      </c>
      <c r="D69" s="68" t="s">
        <v>290</v>
      </c>
      <c r="E69" s="68" t="s">
        <v>97</v>
      </c>
      <c r="F69" s="69">
        <v>18.3</v>
      </c>
    </row>
    <row r="70" spans="1:6" ht="15">
      <c r="A70" s="65" t="s">
        <v>256</v>
      </c>
      <c r="B70" s="68" t="s">
        <v>72</v>
      </c>
      <c r="C70" s="68" t="s">
        <v>94</v>
      </c>
      <c r="D70" s="68" t="s">
        <v>290</v>
      </c>
      <c r="E70" s="68" t="s">
        <v>257</v>
      </c>
      <c r="F70" s="69">
        <v>18.3</v>
      </c>
    </row>
    <row r="71" spans="1:6" ht="60">
      <c r="A71" s="65" t="s">
        <v>99</v>
      </c>
      <c r="B71" s="68" t="s">
        <v>72</v>
      </c>
      <c r="C71" s="68" t="s">
        <v>94</v>
      </c>
      <c r="D71" s="68" t="s">
        <v>100</v>
      </c>
      <c r="E71" s="68"/>
      <c r="F71" s="69">
        <v>16</v>
      </c>
    </row>
    <row r="72" spans="1:6" ht="15">
      <c r="A72" s="65" t="s">
        <v>171</v>
      </c>
      <c r="B72" s="68" t="s">
        <v>72</v>
      </c>
      <c r="C72" s="68" t="s">
        <v>94</v>
      </c>
      <c r="D72" s="68" t="s">
        <v>172</v>
      </c>
      <c r="E72" s="68"/>
      <c r="F72" s="69">
        <v>16</v>
      </c>
    </row>
    <row r="73" spans="1:6" ht="45">
      <c r="A73" s="65" t="s">
        <v>173</v>
      </c>
      <c r="B73" s="68" t="s">
        <v>72</v>
      </c>
      <c r="C73" s="68" t="s">
        <v>94</v>
      </c>
      <c r="D73" s="68" t="s">
        <v>174</v>
      </c>
      <c r="E73" s="68"/>
      <c r="F73" s="69">
        <v>16</v>
      </c>
    </row>
    <row r="74" spans="1:6" ht="30">
      <c r="A74" s="65" t="s">
        <v>175</v>
      </c>
      <c r="B74" s="68" t="s">
        <v>72</v>
      </c>
      <c r="C74" s="68" t="s">
        <v>94</v>
      </c>
      <c r="D74" s="68" t="s">
        <v>176</v>
      </c>
      <c r="E74" s="68"/>
      <c r="F74" s="69">
        <v>16</v>
      </c>
    </row>
    <row r="75" spans="1:6" ht="45">
      <c r="A75" s="65" t="s">
        <v>83</v>
      </c>
      <c r="B75" s="68" t="s">
        <v>72</v>
      </c>
      <c r="C75" s="68" t="s">
        <v>94</v>
      </c>
      <c r="D75" s="68" t="s">
        <v>176</v>
      </c>
      <c r="E75" s="68" t="s">
        <v>84</v>
      </c>
      <c r="F75" s="69">
        <v>16</v>
      </c>
    </row>
    <row r="76" spans="1:6" ht="45">
      <c r="A76" s="65" t="s">
        <v>85</v>
      </c>
      <c r="B76" s="68" t="s">
        <v>72</v>
      </c>
      <c r="C76" s="68" t="s">
        <v>94</v>
      </c>
      <c r="D76" s="68" t="s">
        <v>176</v>
      </c>
      <c r="E76" s="68" t="s">
        <v>86</v>
      </c>
      <c r="F76" s="69">
        <v>16</v>
      </c>
    </row>
    <row r="77" spans="1:6" ht="15">
      <c r="A77" s="65" t="s">
        <v>29</v>
      </c>
      <c r="B77" s="68" t="s">
        <v>72</v>
      </c>
      <c r="C77" s="68" t="s">
        <v>101</v>
      </c>
      <c r="D77" s="68"/>
      <c r="E77" s="68"/>
      <c r="F77" s="69">
        <v>183.91</v>
      </c>
    </row>
    <row r="78" spans="1:6" ht="30">
      <c r="A78" s="65" t="s">
        <v>2</v>
      </c>
      <c r="B78" s="68" t="s">
        <v>72</v>
      </c>
      <c r="C78" s="68" t="s">
        <v>102</v>
      </c>
      <c r="D78" s="68"/>
      <c r="E78" s="68"/>
      <c r="F78" s="69">
        <v>183.91</v>
      </c>
    </row>
    <row r="79" spans="1:6" ht="60">
      <c r="A79" s="65" t="s">
        <v>87</v>
      </c>
      <c r="B79" s="68" t="s">
        <v>72</v>
      </c>
      <c r="C79" s="68" t="s">
        <v>102</v>
      </c>
      <c r="D79" s="68" t="s">
        <v>88</v>
      </c>
      <c r="E79" s="68"/>
      <c r="F79" s="69">
        <v>183.91</v>
      </c>
    </row>
    <row r="80" spans="1:6" ht="15">
      <c r="A80" s="65" t="s">
        <v>166</v>
      </c>
      <c r="B80" s="68" t="s">
        <v>72</v>
      </c>
      <c r="C80" s="68" t="s">
        <v>102</v>
      </c>
      <c r="D80" s="68" t="s">
        <v>103</v>
      </c>
      <c r="E80" s="68"/>
      <c r="F80" s="69">
        <v>183.91</v>
      </c>
    </row>
    <row r="81" spans="1:6" ht="15">
      <c r="A81" s="65" t="s">
        <v>150</v>
      </c>
      <c r="B81" s="68" t="s">
        <v>72</v>
      </c>
      <c r="C81" s="68" t="s">
        <v>102</v>
      </c>
      <c r="D81" s="68" t="s">
        <v>167</v>
      </c>
      <c r="E81" s="68"/>
      <c r="F81" s="69">
        <v>183.91</v>
      </c>
    </row>
    <row r="82" spans="1:6" ht="45">
      <c r="A82" s="65" t="s">
        <v>104</v>
      </c>
      <c r="B82" s="68" t="s">
        <v>72</v>
      </c>
      <c r="C82" s="68" t="s">
        <v>102</v>
      </c>
      <c r="D82" s="68" t="s">
        <v>177</v>
      </c>
      <c r="E82" s="68"/>
      <c r="F82" s="69">
        <v>183.91</v>
      </c>
    </row>
    <row r="83" spans="1:6" ht="90">
      <c r="A83" s="65" t="s">
        <v>79</v>
      </c>
      <c r="B83" s="68" t="s">
        <v>72</v>
      </c>
      <c r="C83" s="68" t="s">
        <v>102</v>
      </c>
      <c r="D83" s="68" t="s">
        <v>177</v>
      </c>
      <c r="E83" s="68" t="s">
        <v>80</v>
      </c>
      <c r="F83" s="69">
        <v>183.91</v>
      </c>
    </row>
    <row r="84" spans="1:6" ht="30">
      <c r="A84" s="65" t="s">
        <v>81</v>
      </c>
      <c r="B84" s="68" t="s">
        <v>72</v>
      </c>
      <c r="C84" s="68" t="s">
        <v>102</v>
      </c>
      <c r="D84" s="68" t="s">
        <v>177</v>
      </c>
      <c r="E84" s="68" t="s">
        <v>82</v>
      </c>
      <c r="F84" s="69">
        <v>183.91</v>
      </c>
    </row>
    <row r="85" spans="1:6" ht="45">
      <c r="A85" s="65" t="s">
        <v>30</v>
      </c>
      <c r="B85" s="68" t="s">
        <v>72</v>
      </c>
      <c r="C85" s="68" t="s">
        <v>105</v>
      </c>
      <c r="D85" s="68"/>
      <c r="E85" s="68"/>
      <c r="F85" s="69">
        <v>337.53</v>
      </c>
    </row>
    <row r="86" spans="1:6" ht="60">
      <c r="A86" s="65" t="s">
        <v>178</v>
      </c>
      <c r="B86" s="68" t="s">
        <v>72</v>
      </c>
      <c r="C86" s="68" t="s">
        <v>179</v>
      </c>
      <c r="D86" s="68"/>
      <c r="E86" s="68"/>
      <c r="F86" s="69">
        <v>337.53</v>
      </c>
    </row>
    <row r="87" spans="1:6" ht="75">
      <c r="A87" s="65" t="s">
        <v>106</v>
      </c>
      <c r="B87" s="68" t="s">
        <v>72</v>
      </c>
      <c r="C87" s="68" t="s">
        <v>179</v>
      </c>
      <c r="D87" s="68" t="s">
        <v>107</v>
      </c>
      <c r="E87" s="68"/>
      <c r="F87" s="69">
        <v>337.53</v>
      </c>
    </row>
    <row r="88" spans="1:6" ht="15">
      <c r="A88" s="65" t="s">
        <v>171</v>
      </c>
      <c r="B88" s="68" t="s">
        <v>72</v>
      </c>
      <c r="C88" s="68" t="s">
        <v>179</v>
      </c>
      <c r="D88" s="68" t="s">
        <v>180</v>
      </c>
      <c r="E88" s="68"/>
      <c r="F88" s="69">
        <v>337.53</v>
      </c>
    </row>
    <row r="89" spans="1:6" ht="120">
      <c r="A89" s="70" t="s">
        <v>181</v>
      </c>
      <c r="B89" s="68" t="s">
        <v>72</v>
      </c>
      <c r="C89" s="68" t="s">
        <v>179</v>
      </c>
      <c r="D89" s="68" t="s">
        <v>182</v>
      </c>
      <c r="E89" s="68"/>
      <c r="F89" s="69">
        <v>337.53</v>
      </c>
    </row>
    <row r="90" spans="1:6" ht="30">
      <c r="A90" s="65" t="s">
        <v>258</v>
      </c>
      <c r="B90" s="68" t="s">
        <v>72</v>
      </c>
      <c r="C90" s="68" t="s">
        <v>179</v>
      </c>
      <c r="D90" s="68" t="s">
        <v>259</v>
      </c>
      <c r="E90" s="68"/>
      <c r="F90" s="69">
        <v>99</v>
      </c>
    </row>
    <row r="91" spans="1:6" ht="45">
      <c r="A91" s="65" t="s">
        <v>83</v>
      </c>
      <c r="B91" s="68" t="s">
        <v>72</v>
      </c>
      <c r="C91" s="68" t="s">
        <v>179</v>
      </c>
      <c r="D91" s="68" t="s">
        <v>259</v>
      </c>
      <c r="E91" s="68" t="s">
        <v>84</v>
      </c>
      <c r="F91" s="69">
        <v>99</v>
      </c>
    </row>
    <row r="92" spans="1:6" ht="45">
      <c r="A92" s="65" t="s">
        <v>85</v>
      </c>
      <c r="B92" s="68" t="s">
        <v>72</v>
      </c>
      <c r="C92" s="68" t="s">
        <v>179</v>
      </c>
      <c r="D92" s="68" t="s">
        <v>259</v>
      </c>
      <c r="E92" s="68" t="s">
        <v>86</v>
      </c>
      <c r="F92" s="69">
        <v>99</v>
      </c>
    </row>
    <row r="93" spans="1:6" ht="105">
      <c r="A93" s="65" t="s">
        <v>183</v>
      </c>
      <c r="B93" s="68" t="s">
        <v>72</v>
      </c>
      <c r="C93" s="68" t="s">
        <v>179</v>
      </c>
      <c r="D93" s="68" t="s">
        <v>184</v>
      </c>
      <c r="E93" s="68"/>
      <c r="F93" s="69">
        <v>165.18</v>
      </c>
    </row>
    <row r="94" spans="1:6" ht="15">
      <c r="A94" s="65" t="s">
        <v>89</v>
      </c>
      <c r="B94" s="68" t="s">
        <v>72</v>
      </c>
      <c r="C94" s="68" t="s">
        <v>179</v>
      </c>
      <c r="D94" s="68" t="s">
        <v>184</v>
      </c>
      <c r="E94" s="68" t="s">
        <v>90</v>
      </c>
      <c r="F94" s="69">
        <v>165.18</v>
      </c>
    </row>
    <row r="95" spans="1:6" ht="15">
      <c r="A95" s="65" t="s">
        <v>91</v>
      </c>
      <c r="B95" s="68" t="s">
        <v>72</v>
      </c>
      <c r="C95" s="68" t="s">
        <v>179</v>
      </c>
      <c r="D95" s="68" t="s">
        <v>184</v>
      </c>
      <c r="E95" s="68" t="s">
        <v>92</v>
      </c>
      <c r="F95" s="69">
        <v>165.18</v>
      </c>
    </row>
    <row r="96" spans="1:6" ht="105">
      <c r="A96" s="65" t="s">
        <v>185</v>
      </c>
      <c r="B96" s="68" t="s">
        <v>72</v>
      </c>
      <c r="C96" s="68" t="s">
        <v>179</v>
      </c>
      <c r="D96" s="68" t="s">
        <v>186</v>
      </c>
      <c r="E96" s="68"/>
      <c r="F96" s="69">
        <v>73.35</v>
      </c>
    </row>
    <row r="97" spans="1:6" ht="15">
      <c r="A97" s="65" t="s">
        <v>89</v>
      </c>
      <c r="B97" s="68" t="s">
        <v>72</v>
      </c>
      <c r="C97" s="68" t="s">
        <v>179</v>
      </c>
      <c r="D97" s="68" t="s">
        <v>186</v>
      </c>
      <c r="E97" s="68" t="s">
        <v>90</v>
      </c>
      <c r="F97" s="69">
        <v>73.35</v>
      </c>
    </row>
    <row r="98" spans="1:6" ht="15">
      <c r="A98" s="65" t="s">
        <v>91</v>
      </c>
      <c r="B98" s="68" t="s">
        <v>72</v>
      </c>
      <c r="C98" s="68" t="s">
        <v>179</v>
      </c>
      <c r="D98" s="68" t="s">
        <v>186</v>
      </c>
      <c r="E98" s="68" t="s">
        <v>92</v>
      </c>
      <c r="F98" s="69">
        <v>73.35</v>
      </c>
    </row>
    <row r="99" spans="1:6" ht="15">
      <c r="A99" s="65" t="s">
        <v>38</v>
      </c>
      <c r="B99" s="68" t="s">
        <v>72</v>
      </c>
      <c r="C99" s="68" t="s">
        <v>108</v>
      </c>
      <c r="D99" s="68"/>
      <c r="E99" s="68"/>
      <c r="F99" s="69">
        <v>10039.04</v>
      </c>
    </row>
    <row r="100" spans="1:6" ht="15">
      <c r="A100" s="65" t="s">
        <v>46</v>
      </c>
      <c r="B100" s="68" t="s">
        <v>72</v>
      </c>
      <c r="C100" s="68" t="s">
        <v>109</v>
      </c>
      <c r="D100" s="68"/>
      <c r="E100" s="68"/>
      <c r="F100" s="69">
        <v>2264.25</v>
      </c>
    </row>
    <row r="101" spans="1:6" ht="90">
      <c r="A101" s="65" t="s">
        <v>110</v>
      </c>
      <c r="B101" s="68" t="s">
        <v>72</v>
      </c>
      <c r="C101" s="68" t="s">
        <v>109</v>
      </c>
      <c r="D101" s="68" t="s">
        <v>111</v>
      </c>
      <c r="E101" s="68"/>
      <c r="F101" s="69">
        <v>2264.25</v>
      </c>
    </row>
    <row r="102" spans="1:6" ht="15">
      <c r="A102" s="65" t="s">
        <v>171</v>
      </c>
      <c r="B102" s="68" t="s">
        <v>72</v>
      </c>
      <c r="C102" s="68" t="s">
        <v>109</v>
      </c>
      <c r="D102" s="68" t="s">
        <v>187</v>
      </c>
      <c r="E102" s="68"/>
      <c r="F102" s="69">
        <v>2264.25</v>
      </c>
    </row>
    <row r="103" spans="1:6" ht="45">
      <c r="A103" s="65" t="s">
        <v>188</v>
      </c>
      <c r="B103" s="68" t="s">
        <v>72</v>
      </c>
      <c r="C103" s="68" t="s">
        <v>109</v>
      </c>
      <c r="D103" s="68" t="s">
        <v>189</v>
      </c>
      <c r="E103" s="68"/>
      <c r="F103" s="69">
        <v>2264.25</v>
      </c>
    </row>
    <row r="104" spans="1:6" ht="105">
      <c r="A104" s="65" t="s">
        <v>190</v>
      </c>
      <c r="B104" s="68" t="s">
        <v>72</v>
      </c>
      <c r="C104" s="68" t="s">
        <v>109</v>
      </c>
      <c r="D104" s="68" t="s">
        <v>191</v>
      </c>
      <c r="E104" s="68"/>
      <c r="F104" s="69">
        <v>2264.25</v>
      </c>
    </row>
    <row r="105" spans="1:6" ht="15">
      <c r="A105" s="65" t="s">
        <v>89</v>
      </c>
      <c r="B105" s="68" t="s">
        <v>72</v>
      </c>
      <c r="C105" s="68" t="s">
        <v>109</v>
      </c>
      <c r="D105" s="68" t="s">
        <v>191</v>
      </c>
      <c r="E105" s="68" t="s">
        <v>90</v>
      </c>
      <c r="F105" s="69">
        <v>2264.25</v>
      </c>
    </row>
    <row r="106" spans="1:6" ht="15">
      <c r="A106" s="65" t="s">
        <v>91</v>
      </c>
      <c r="B106" s="68" t="s">
        <v>72</v>
      </c>
      <c r="C106" s="68" t="s">
        <v>109</v>
      </c>
      <c r="D106" s="68" t="s">
        <v>191</v>
      </c>
      <c r="E106" s="68" t="s">
        <v>92</v>
      </c>
      <c r="F106" s="69">
        <v>2264.25</v>
      </c>
    </row>
    <row r="107" spans="1:6" ht="15">
      <c r="A107" s="65" t="s">
        <v>39</v>
      </c>
      <c r="B107" s="68" t="s">
        <v>72</v>
      </c>
      <c r="C107" s="68" t="s">
        <v>112</v>
      </c>
      <c r="D107" s="68"/>
      <c r="E107" s="68"/>
      <c r="F107" s="69">
        <v>7596.79</v>
      </c>
    </row>
    <row r="108" spans="1:6" ht="75">
      <c r="A108" s="65" t="s">
        <v>106</v>
      </c>
      <c r="B108" s="68" t="s">
        <v>72</v>
      </c>
      <c r="C108" s="68" t="s">
        <v>112</v>
      </c>
      <c r="D108" s="68" t="s">
        <v>107</v>
      </c>
      <c r="E108" s="68"/>
      <c r="F108" s="69">
        <v>152.29</v>
      </c>
    </row>
    <row r="109" spans="1:6" ht="15">
      <c r="A109" s="65" t="s">
        <v>171</v>
      </c>
      <c r="B109" s="68" t="s">
        <v>72</v>
      </c>
      <c r="C109" s="68" t="s">
        <v>112</v>
      </c>
      <c r="D109" s="68" t="s">
        <v>180</v>
      </c>
      <c r="E109" s="68"/>
      <c r="F109" s="69">
        <v>152.29</v>
      </c>
    </row>
    <row r="110" spans="1:6" ht="45">
      <c r="A110" s="65" t="s">
        <v>291</v>
      </c>
      <c r="B110" s="68" t="s">
        <v>72</v>
      </c>
      <c r="C110" s="68" t="s">
        <v>112</v>
      </c>
      <c r="D110" s="68" t="s">
        <v>292</v>
      </c>
      <c r="E110" s="68"/>
      <c r="F110" s="69">
        <v>152.29</v>
      </c>
    </row>
    <row r="111" spans="1:6" ht="45">
      <c r="A111" s="65" t="s">
        <v>293</v>
      </c>
      <c r="B111" s="68" t="s">
        <v>72</v>
      </c>
      <c r="C111" s="68" t="s">
        <v>112</v>
      </c>
      <c r="D111" s="68" t="s">
        <v>294</v>
      </c>
      <c r="E111" s="68"/>
      <c r="F111" s="69">
        <v>152.29</v>
      </c>
    </row>
    <row r="112" spans="1:6" ht="45">
      <c r="A112" s="65" t="s">
        <v>83</v>
      </c>
      <c r="B112" s="68" t="s">
        <v>72</v>
      </c>
      <c r="C112" s="68" t="s">
        <v>112</v>
      </c>
      <c r="D112" s="68" t="s">
        <v>294</v>
      </c>
      <c r="E112" s="68" t="s">
        <v>84</v>
      </c>
      <c r="F112" s="69">
        <v>152.29</v>
      </c>
    </row>
    <row r="113" spans="1:6" ht="45">
      <c r="A113" s="65" t="s">
        <v>85</v>
      </c>
      <c r="B113" s="68" t="s">
        <v>72</v>
      </c>
      <c r="C113" s="68" t="s">
        <v>112</v>
      </c>
      <c r="D113" s="68" t="s">
        <v>294</v>
      </c>
      <c r="E113" s="68" t="s">
        <v>86</v>
      </c>
      <c r="F113" s="69">
        <v>152.29</v>
      </c>
    </row>
    <row r="114" spans="1:6" ht="75">
      <c r="A114" s="65" t="s">
        <v>113</v>
      </c>
      <c r="B114" s="68" t="s">
        <v>72</v>
      </c>
      <c r="C114" s="68" t="s">
        <v>112</v>
      </c>
      <c r="D114" s="68" t="s">
        <v>114</v>
      </c>
      <c r="E114" s="68"/>
      <c r="F114" s="69">
        <v>3358.41</v>
      </c>
    </row>
    <row r="115" spans="1:6" ht="45">
      <c r="A115" s="65" t="s">
        <v>260</v>
      </c>
      <c r="B115" s="68" t="s">
        <v>72</v>
      </c>
      <c r="C115" s="68" t="s">
        <v>112</v>
      </c>
      <c r="D115" s="68" t="s">
        <v>261</v>
      </c>
      <c r="E115" s="68"/>
      <c r="F115" s="69">
        <v>252.11</v>
      </c>
    </row>
    <row r="116" spans="1:6" ht="30">
      <c r="A116" s="65" t="s">
        <v>262</v>
      </c>
      <c r="B116" s="68" t="s">
        <v>72</v>
      </c>
      <c r="C116" s="68" t="s">
        <v>112</v>
      </c>
      <c r="D116" s="68" t="s">
        <v>263</v>
      </c>
      <c r="E116" s="68"/>
      <c r="F116" s="69">
        <v>252.11</v>
      </c>
    </row>
    <row r="117" spans="1:6" ht="45">
      <c r="A117" s="65" t="s">
        <v>264</v>
      </c>
      <c r="B117" s="68" t="s">
        <v>72</v>
      </c>
      <c r="C117" s="68" t="s">
        <v>112</v>
      </c>
      <c r="D117" s="68" t="s">
        <v>265</v>
      </c>
      <c r="E117" s="68"/>
      <c r="F117" s="69">
        <v>252.11</v>
      </c>
    </row>
    <row r="118" spans="1:6" ht="45">
      <c r="A118" s="65" t="s">
        <v>83</v>
      </c>
      <c r="B118" s="68" t="s">
        <v>72</v>
      </c>
      <c r="C118" s="68" t="s">
        <v>112</v>
      </c>
      <c r="D118" s="68" t="s">
        <v>265</v>
      </c>
      <c r="E118" s="68" t="s">
        <v>84</v>
      </c>
      <c r="F118" s="69">
        <v>252.11</v>
      </c>
    </row>
    <row r="119" spans="1:6" ht="45">
      <c r="A119" s="65" t="s">
        <v>85</v>
      </c>
      <c r="B119" s="68" t="s">
        <v>72</v>
      </c>
      <c r="C119" s="68" t="s">
        <v>112</v>
      </c>
      <c r="D119" s="68" t="s">
        <v>265</v>
      </c>
      <c r="E119" s="68" t="s">
        <v>86</v>
      </c>
      <c r="F119" s="69">
        <v>252.11</v>
      </c>
    </row>
    <row r="120" spans="1:6" ht="15">
      <c r="A120" s="65" t="s">
        <v>171</v>
      </c>
      <c r="B120" s="68" t="s">
        <v>72</v>
      </c>
      <c r="C120" s="68" t="s">
        <v>112</v>
      </c>
      <c r="D120" s="68" t="s">
        <v>192</v>
      </c>
      <c r="E120" s="68"/>
      <c r="F120" s="69">
        <v>3106.3</v>
      </c>
    </row>
    <row r="121" spans="1:6" ht="45">
      <c r="A121" s="65" t="s">
        <v>193</v>
      </c>
      <c r="B121" s="68" t="s">
        <v>72</v>
      </c>
      <c r="C121" s="68" t="s">
        <v>112</v>
      </c>
      <c r="D121" s="68" t="s">
        <v>194</v>
      </c>
      <c r="E121" s="68"/>
      <c r="F121" s="69">
        <v>3106.3</v>
      </c>
    </row>
    <row r="122" spans="1:6" ht="45">
      <c r="A122" s="65" t="s">
        <v>195</v>
      </c>
      <c r="B122" s="68" t="s">
        <v>72</v>
      </c>
      <c r="C122" s="68" t="s">
        <v>112</v>
      </c>
      <c r="D122" s="68" t="s">
        <v>196</v>
      </c>
      <c r="E122" s="68"/>
      <c r="F122" s="69">
        <v>2956.32</v>
      </c>
    </row>
    <row r="123" spans="1:6" ht="45">
      <c r="A123" s="65" t="s">
        <v>83</v>
      </c>
      <c r="B123" s="68" t="s">
        <v>72</v>
      </c>
      <c r="C123" s="68" t="s">
        <v>112</v>
      </c>
      <c r="D123" s="68" t="s">
        <v>196</v>
      </c>
      <c r="E123" s="68" t="s">
        <v>84</v>
      </c>
      <c r="F123" s="69">
        <v>2956.32</v>
      </c>
    </row>
    <row r="124" spans="1:6" ht="45">
      <c r="A124" s="65" t="s">
        <v>85</v>
      </c>
      <c r="B124" s="68" t="s">
        <v>72</v>
      </c>
      <c r="C124" s="68" t="s">
        <v>112</v>
      </c>
      <c r="D124" s="68" t="s">
        <v>196</v>
      </c>
      <c r="E124" s="68" t="s">
        <v>86</v>
      </c>
      <c r="F124" s="69">
        <v>2956.32</v>
      </c>
    </row>
    <row r="125" spans="1:6" ht="15">
      <c r="A125" s="65" t="s">
        <v>266</v>
      </c>
      <c r="B125" s="68" t="s">
        <v>72</v>
      </c>
      <c r="C125" s="68" t="s">
        <v>112</v>
      </c>
      <c r="D125" s="68" t="s">
        <v>267</v>
      </c>
      <c r="E125" s="68"/>
      <c r="F125" s="69">
        <v>149.98</v>
      </c>
    </row>
    <row r="126" spans="1:6" ht="45">
      <c r="A126" s="65" t="s">
        <v>83</v>
      </c>
      <c r="B126" s="68" t="s">
        <v>72</v>
      </c>
      <c r="C126" s="68" t="s">
        <v>112</v>
      </c>
      <c r="D126" s="68" t="s">
        <v>267</v>
      </c>
      <c r="E126" s="68" t="s">
        <v>84</v>
      </c>
      <c r="F126" s="69">
        <v>149.98</v>
      </c>
    </row>
    <row r="127" spans="1:6" ht="45">
      <c r="A127" s="65" t="s">
        <v>85</v>
      </c>
      <c r="B127" s="68" t="s">
        <v>72</v>
      </c>
      <c r="C127" s="68" t="s">
        <v>112</v>
      </c>
      <c r="D127" s="68" t="s">
        <v>267</v>
      </c>
      <c r="E127" s="68" t="s">
        <v>86</v>
      </c>
      <c r="F127" s="69">
        <v>149.98</v>
      </c>
    </row>
    <row r="128" spans="1:6" ht="75">
      <c r="A128" s="65" t="s">
        <v>268</v>
      </c>
      <c r="B128" s="68" t="s">
        <v>72</v>
      </c>
      <c r="C128" s="68" t="s">
        <v>112</v>
      </c>
      <c r="D128" s="68" t="s">
        <v>269</v>
      </c>
      <c r="E128" s="68"/>
      <c r="F128" s="69">
        <v>4086.09</v>
      </c>
    </row>
    <row r="129" spans="1:6" ht="15">
      <c r="A129" s="65" t="s">
        <v>171</v>
      </c>
      <c r="B129" s="68" t="s">
        <v>72</v>
      </c>
      <c r="C129" s="68" t="s">
        <v>112</v>
      </c>
      <c r="D129" s="68" t="s">
        <v>270</v>
      </c>
      <c r="E129" s="68"/>
      <c r="F129" s="69">
        <v>4086.09</v>
      </c>
    </row>
    <row r="130" spans="1:6" ht="90">
      <c r="A130" s="65" t="s">
        <v>271</v>
      </c>
      <c r="B130" s="68" t="s">
        <v>72</v>
      </c>
      <c r="C130" s="68" t="s">
        <v>112</v>
      </c>
      <c r="D130" s="68" t="s">
        <v>272</v>
      </c>
      <c r="E130" s="68"/>
      <c r="F130" s="69">
        <v>2873.56</v>
      </c>
    </row>
    <row r="131" spans="1:6" ht="30">
      <c r="A131" s="65" t="s">
        <v>273</v>
      </c>
      <c r="B131" s="68" t="s">
        <v>72</v>
      </c>
      <c r="C131" s="68" t="s">
        <v>112</v>
      </c>
      <c r="D131" s="68" t="s">
        <v>274</v>
      </c>
      <c r="E131" s="68"/>
      <c r="F131" s="69">
        <v>2873.56</v>
      </c>
    </row>
    <row r="132" spans="1:6" ht="45">
      <c r="A132" s="65" t="s">
        <v>83</v>
      </c>
      <c r="B132" s="68" t="s">
        <v>72</v>
      </c>
      <c r="C132" s="68" t="s">
        <v>112</v>
      </c>
      <c r="D132" s="68" t="s">
        <v>274</v>
      </c>
      <c r="E132" s="68" t="s">
        <v>84</v>
      </c>
      <c r="F132" s="69">
        <v>2873.56</v>
      </c>
    </row>
    <row r="133" spans="1:6" ht="45">
      <c r="A133" s="65" t="s">
        <v>85</v>
      </c>
      <c r="B133" s="68" t="s">
        <v>72</v>
      </c>
      <c r="C133" s="68" t="s">
        <v>112</v>
      </c>
      <c r="D133" s="68" t="s">
        <v>274</v>
      </c>
      <c r="E133" s="68" t="s">
        <v>86</v>
      </c>
      <c r="F133" s="69">
        <v>2873.56</v>
      </c>
    </row>
    <row r="134" spans="1:6" ht="90">
      <c r="A134" s="65" t="s">
        <v>275</v>
      </c>
      <c r="B134" s="68" t="s">
        <v>72</v>
      </c>
      <c r="C134" s="68" t="s">
        <v>112</v>
      </c>
      <c r="D134" s="68" t="s">
        <v>276</v>
      </c>
      <c r="E134" s="68"/>
      <c r="F134" s="69">
        <v>1212.53</v>
      </c>
    </row>
    <row r="135" spans="1:6" ht="30">
      <c r="A135" s="65" t="s">
        <v>273</v>
      </c>
      <c r="B135" s="68" t="s">
        <v>72</v>
      </c>
      <c r="C135" s="68" t="s">
        <v>112</v>
      </c>
      <c r="D135" s="68" t="s">
        <v>277</v>
      </c>
      <c r="E135" s="68"/>
      <c r="F135" s="69">
        <v>1212.53</v>
      </c>
    </row>
    <row r="136" spans="1:6" ht="45">
      <c r="A136" s="65" t="s">
        <v>83</v>
      </c>
      <c r="B136" s="68" t="s">
        <v>72</v>
      </c>
      <c r="C136" s="68" t="s">
        <v>112</v>
      </c>
      <c r="D136" s="68" t="s">
        <v>277</v>
      </c>
      <c r="E136" s="68" t="s">
        <v>84</v>
      </c>
      <c r="F136" s="69">
        <v>1212.53</v>
      </c>
    </row>
    <row r="137" spans="1:6" ht="45">
      <c r="A137" s="65" t="s">
        <v>85</v>
      </c>
      <c r="B137" s="68" t="s">
        <v>72</v>
      </c>
      <c r="C137" s="68" t="s">
        <v>112</v>
      </c>
      <c r="D137" s="68" t="s">
        <v>277</v>
      </c>
      <c r="E137" s="68" t="s">
        <v>86</v>
      </c>
      <c r="F137" s="69">
        <v>1212.53</v>
      </c>
    </row>
    <row r="138" spans="1:6" ht="30">
      <c r="A138" s="65" t="s">
        <v>40</v>
      </c>
      <c r="B138" s="68" t="s">
        <v>72</v>
      </c>
      <c r="C138" s="68" t="s">
        <v>295</v>
      </c>
      <c r="D138" s="68"/>
      <c r="E138" s="68"/>
      <c r="F138" s="69">
        <v>178</v>
      </c>
    </row>
    <row r="139" spans="1:6" ht="60">
      <c r="A139" s="65" t="s">
        <v>87</v>
      </c>
      <c r="B139" s="68" t="s">
        <v>72</v>
      </c>
      <c r="C139" s="68" t="s">
        <v>295</v>
      </c>
      <c r="D139" s="68" t="s">
        <v>88</v>
      </c>
      <c r="E139" s="68"/>
      <c r="F139" s="69">
        <v>178</v>
      </c>
    </row>
    <row r="140" spans="1:6" ht="15">
      <c r="A140" s="65" t="s">
        <v>166</v>
      </c>
      <c r="B140" s="68" t="s">
        <v>72</v>
      </c>
      <c r="C140" s="68" t="s">
        <v>295</v>
      </c>
      <c r="D140" s="68" t="s">
        <v>103</v>
      </c>
      <c r="E140" s="68"/>
      <c r="F140" s="69">
        <v>178</v>
      </c>
    </row>
    <row r="141" spans="1:6" ht="15">
      <c r="A141" s="65" t="s">
        <v>150</v>
      </c>
      <c r="B141" s="68" t="s">
        <v>72</v>
      </c>
      <c r="C141" s="68" t="s">
        <v>295</v>
      </c>
      <c r="D141" s="68" t="s">
        <v>167</v>
      </c>
      <c r="E141" s="68"/>
      <c r="F141" s="69">
        <v>178</v>
      </c>
    </row>
    <row r="142" spans="1:6" ht="60">
      <c r="A142" s="65" t="s">
        <v>205</v>
      </c>
      <c r="B142" s="68" t="s">
        <v>72</v>
      </c>
      <c r="C142" s="68" t="s">
        <v>295</v>
      </c>
      <c r="D142" s="68" t="s">
        <v>290</v>
      </c>
      <c r="E142" s="68"/>
      <c r="F142" s="69">
        <v>178</v>
      </c>
    </row>
    <row r="143" spans="1:6" ht="45">
      <c r="A143" s="65" t="s">
        <v>83</v>
      </c>
      <c r="B143" s="68" t="s">
        <v>72</v>
      </c>
      <c r="C143" s="68" t="s">
        <v>295</v>
      </c>
      <c r="D143" s="68" t="s">
        <v>290</v>
      </c>
      <c r="E143" s="68" t="s">
        <v>84</v>
      </c>
      <c r="F143" s="69">
        <v>178</v>
      </c>
    </row>
    <row r="144" spans="1:6" ht="45">
      <c r="A144" s="65" t="s">
        <v>85</v>
      </c>
      <c r="B144" s="68" t="s">
        <v>72</v>
      </c>
      <c r="C144" s="68" t="s">
        <v>295</v>
      </c>
      <c r="D144" s="68" t="s">
        <v>290</v>
      </c>
      <c r="E144" s="68" t="s">
        <v>86</v>
      </c>
      <c r="F144" s="69">
        <v>178</v>
      </c>
    </row>
    <row r="145" spans="1:6" ht="30">
      <c r="A145" s="65" t="s">
        <v>31</v>
      </c>
      <c r="B145" s="68" t="s">
        <v>72</v>
      </c>
      <c r="C145" s="68" t="s">
        <v>115</v>
      </c>
      <c r="D145" s="68"/>
      <c r="E145" s="68"/>
      <c r="F145" s="69">
        <v>103946.78</v>
      </c>
    </row>
    <row r="146" spans="1:6" ht="15">
      <c r="A146" s="65" t="s">
        <v>43</v>
      </c>
      <c r="B146" s="68" t="s">
        <v>72</v>
      </c>
      <c r="C146" s="68" t="s">
        <v>116</v>
      </c>
      <c r="D146" s="68"/>
      <c r="E146" s="68"/>
      <c r="F146" s="69">
        <v>81205.27</v>
      </c>
    </row>
    <row r="147" spans="1:6" ht="60">
      <c r="A147" s="65" t="s">
        <v>99</v>
      </c>
      <c r="B147" s="68" t="s">
        <v>72</v>
      </c>
      <c r="C147" s="68" t="s">
        <v>116</v>
      </c>
      <c r="D147" s="68" t="s">
        <v>100</v>
      </c>
      <c r="E147" s="68"/>
      <c r="F147" s="69">
        <v>81205.27</v>
      </c>
    </row>
    <row r="148" spans="1:6" ht="30">
      <c r="A148" s="65" t="s">
        <v>296</v>
      </c>
      <c r="B148" s="68" t="s">
        <v>72</v>
      </c>
      <c r="C148" s="68" t="s">
        <v>116</v>
      </c>
      <c r="D148" s="68" t="s">
        <v>297</v>
      </c>
      <c r="E148" s="68"/>
      <c r="F148" s="69">
        <v>73224.62</v>
      </c>
    </row>
    <row r="149" spans="1:6" ht="45">
      <c r="A149" s="65" t="s">
        <v>298</v>
      </c>
      <c r="B149" s="68" t="s">
        <v>72</v>
      </c>
      <c r="C149" s="68" t="s">
        <v>116</v>
      </c>
      <c r="D149" s="68" t="s">
        <v>299</v>
      </c>
      <c r="E149" s="68"/>
      <c r="F149" s="69">
        <v>73224.62</v>
      </c>
    </row>
    <row r="150" spans="1:6" ht="45">
      <c r="A150" s="65" t="s">
        <v>300</v>
      </c>
      <c r="B150" s="68" t="s">
        <v>72</v>
      </c>
      <c r="C150" s="68" t="s">
        <v>116</v>
      </c>
      <c r="D150" s="68" t="s">
        <v>301</v>
      </c>
      <c r="E150" s="68"/>
      <c r="F150" s="69">
        <v>72556.93</v>
      </c>
    </row>
    <row r="151" spans="1:6" ht="45">
      <c r="A151" s="65" t="s">
        <v>207</v>
      </c>
      <c r="B151" s="68" t="s">
        <v>72</v>
      </c>
      <c r="C151" s="68" t="s">
        <v>116</v>
      </c>
      <c r="D151" s="68" t="s">
        <v>301</v>
      </c>
      <c r="E151" s="68" t="s">
        <v>208</v>
      </c>
      <c r="F151" s="69">
        <v>72556.93</v>
      </c>
    </row>
    <row r="152" spans="1:6" ht="15">
      <c r="A152" s="65" t="s">
        <v>209</v>
      </c>
      <c r="B152" s="68" t="s">
        <v>72</v>
      </c>
      <c r="C152" s="68" t="s">
        <v>116</v>
      </c>
      <c r="D152" s="68" t="s">
        <v>301</v>
      </c>
      <c r="E152" s="68" t="s">
        <v>210</v>
      </c>
      <c r="F152" s="69">
        <v>72556.93</v>
      </c>
    </row>
    <row r="153" spans="1:6" ht="45">
      <c r="A153" s="65" t="s">
        <v>300</v>
      </c>
      <c r="B153" s="68" t="s">
        <v>72</v>
      </c>
      <c r="C153" s="68" t="s">
        <v>116</v>
      </c>
      <c r="D153" s="68" t="s">
        <v>302</v>
      </c>
      <c r="E153" s="68"/>
      <c r="F153" s="69">
        <v>667.69</v>
      </c>
    </row>
    <row r="154" spans="1:6" ht="45">
      <c r="A154" s="65" t="s">
        <v>207</v>
      </c>
      <c r="B154" s="68" t="s">
        <v>72</v>
      </c>
      <c r="C154" s="68" t="s">
        <v>116</v>
      </c>
      <c r="D154" s="68" t="s">
        <v>302</v>
      </c>
      <c r="E154" s="68" t="s">
        <v>208</v>
      </c>
      <c r="F154" s="69">
        <v>667.69</v>
      </c>
    </row>
    <row r="155" spans="1:6" ht="15">
      <c r="A155" s="65" t="s">
        <v>209</v>
      </c>
      <c r="B155" s="68" t="s">
        <v>72</v>
      </c>
      <c r="C155" s="68" t="s">
        <v>116</v>
      </c>
      <c r="D155" s="68" t="s">
        <v>302</v>
      </c>
      <c r="E155" s="68" t="s">
        <v>210</v>
      </c>
      <c r="F155" s="69">
        <v>667.69</v>
      </c>
    </row>
    <row r="156" spans="1:6" ht="45">
      <c r="A156" s="65" t="s">
        <v>260</v>
      </c>
      <c r="B156" s="68" t="s">
        <v>72</v>
      </c>
      <c r="C156" s="68" t="s">
        <v>116</v>
      </c>
      <c r="D156" s="68" t="s">
        <v>303</v>
      </c>
      <c r="E156" s="68"/>
      <c r="F156" s="69">
        <v>6789.98</v>
      </c>
    </row>
    <row r="157" spans="1:6" ht="60">
      <c r="A157" s="65" t="s">
        <v>304</v>
      </c>
      <c r="B157" s="68" t="s">
        <v>72</v>
      </c>
      <c r="C157" s="68" t="s">
        <v>116</v>
      </c>
      <c r="D157" s="68" t="s">
        <v>305</v>
      </c>
      <c r="E157" s="68"/>
      <c r="F157" s="69">
        <v>6789.98</v>
      </c>
    </row>
    <row r="158" spans="1:6" ht="60">
      <c r="A158" s="65" t="s">
        <v>205</v>
      </c>
      <c r="B158" s="68" t="s">
        <v>72</v>
      </c>
      <c r="C158" s="68" t="s">
        <v>116</v>
      </c>
      <c r="D158" s="68" t="s">
        <v>306</v>
      </c>
      <c r="E158" s="68"/>
      <c r="F158" s="69">
        <v>6789.98</v>
      </c>
    </row>
    <row r="159" spans="1:6" ht="45">
      <c r="A159" s="65" t="s">
        <v>207</v>
      </c>
      <c r="B159" s="68" t="s">
        <v>72</v>
      </c>
      <c r="C159" s="68" t="s">
        <v>116</v>
      </c>
      <c r="D159" s="68" t="s">
        <v>306</v>
      </c>
      <c r="E159" s="68" t="s">
        <v>208</v>
      </c>
      <c r="F159" s="69">
        <v>6789.98</v>
      </c>
    </row>
    <row r="160" spans="1:6" ht="15">
      <c r="A160" s="65" t="s">
        <v>209</v>
      </c>
      <c r="B160" s="68" t="s">
        <v>72</v>
      </c>
      <c r="C160" s="68" t="s">
        <v>116</v>
      </c>
      <c r="D160" s="68" t="s">
        <v>306</v>
      </c>
      <c r="E160" s="68" t="s">
        <v>210</v>
      </c>
      <c r="F160" s="69">
        <v>6789.98</v>
      </c>
    </row>
    <row r="161" spans="1:6" ht="15">
      <c r="A161" s="65" t="s">
        <v>171</v>
      </c>
      <c r="B161" s="68" t="s">
        <v>72</v>
      </c>
      <c r="C161" s="68" t="s">
        <v>116</v>
      </c>
      <c r="D161" s="68" t="s">
        <v>172</v>
      </c>
      <c r="E161" s="68"/>
      <c r="F161" s="69">
        <v>1190.67</v>
      </c>
    </row>
    <row r="162" spans="1:6" ht="45">
      <c r="A162" s="65" t="s">
        <v>197</v>
      </c>
      <c r="B162" s="68" t="s">
        <v>72</v>
      </c>
      <c r="C162" s="68" t="s">
        <v>116</v>
      </c>
      <c r="D162" s="68" t="s">
        <v>198</v>
      </c>
      <c r="E162" s="68"/>
      <c r="F162" s="69">
        <v>1190.67</v>
      </c>
    </row>
    <row r="163" spans="1:6" ht="60">
      <c r="A163" s="65" t="s">
        <v>199</v>
      </c>
      <c r="B163" s="68" t="s">
        <v>72</v>
      </c>
      <c r="C163" s="68" t="s">
        <v>116</v>
      </c>
      <c r="D163" s="68" t="s">
        <v>200</v>
      </c>
      <c r="E163" s="68"/>
      <c r="F163" s="69">
        <v>480.19</v>
      </c>
    </row>
    <row r="164" spans="1:6" ht="45">
      <c r="A164" s="65" t="s">
        <v>83</v>
      </c>
      <c r="B164" s="68" t="s">
        <v>72</v>
      </c>
      <c r="C164" s="68" t="s">
        <v>116</v>
      </c>
      <c r="D164" s="68" t="s">
        <v>200</v>
      </c>
      <c r="E164" s="68" t="s">
        <v>84</v>
      </c>
      <c r="F164" s="69">
        <v>480.19</v>
      </c>
    </row>
    <row r="165" spans="1:6" ht="45">
      <c r="A165" s="65" t="s">
        <v>85</v>
      </c>
      <c r="B165" s="68" t="s">
        <v>72</v>
      </c>
      <c r="C165" s="68" t="s">
        <v>116</v>
      </c>
      <c r="D165" s="68" t="s">
        <v>200</v>
      </c>
      <c r="E165" s="68" t="s">
        <v>86</v>
      </c>
      <c r="F165" s="69">
        <v>480.19</v>
      </c>
    </row>
    <row r="166" spans="1:6" ht="30">
      <c r="A166" s="65" t="s">
        <v>307</v>
      </c>
      <c r="B166" s="68" t="s">
        <v>72</v>
      </c>
      <c r="C166" s="68" t="s">
        <v>116</v>
      </c>
      <c r="D166" s="68" t="s">
        <v>308</v>
      </c>
      <c r="E166" s="68"/>
      <c r="F166" s="69">
        <v>710.48</v>
      </c>
    </row>
    <row r="167" spans="1:6" ht="45">
      <c r="A167" s="65" t="s">
        <v>83</v>
      </c>
      <c r="B167" s="68" t="s">
        <v>72</v>
      </c>
      <c r="C167" s="68" t="s">
        <v>116</v>
      </c>
      <c r="D167" s="68" t="s">
        <v>308</v>
      </c>
      <c r="E167" s="68" t="s">
        <v>84</v>
      </c>
      <c r="F167" s="69">
        <v>710.48</v>
      </c>
    </row>
    <row r="168" spans="1:6" ht="45">
      <c r="A168" s="65" t="s">
        <v>85</v>
      </c>
      <c r="B168" s="68" t="s">
        <v>72</v>
      </c>
      <c r="C168" s="68" t="s">
        <v>116</v>
      </c>
      <c r="D168" s="68" t="s">
        <v>308</v>
      </c>
      <c r="E168" s="68" t="s">
        <v>86</v>
      </c>
      <c r="F168" s="69">
        <v>710.48</v>
      </c>
    </row>
    <row r="169" spans="1:6" ht="15">
      <c r="A169" s="65" t="s">
        <v>47</v>
      </c>
      <c r="B169" s="68" t="s">
        <v>72</v>
      </c>
      <c r="C169" s="68" t="s">
        <v>136</v>
      </c>
      <c r="D169" s="68"/>
      <c r="E169" s="68"/>
      <c r="F169" s="69">
        <v>6872.23</v>
      </c>
    </row>
    <row r="170" spans="1:6" ht="120">
      <c r="A170" s="70" t="s">
        <v>118</v>
      </c>
      <c r="B170" s="68" t="s">
        <v>72</v>
      </c>
      <c r="C170" s="68" t="s">
        <v>136</v>
      </c>
      <c r="D170" s="68" t="s">
        <v>119</v>
      </c>
      <c r="E170" s="68"/>
      <c r="F170" s="69">
        <v>6232.87</v>
      </c>
    </row>
    <row r="171" spans="1:6" ht="45">
      <c r="A171" s="65" t="s">
        <v>260</v>
      </c>
      <c r="B171" s="68" t="s">
        <v>72</v>
      </c>
      <c r="C171" s="68" t="s">
        <v>136</v>
      </c>
      <c r="D171" s="68" t="s">
        <v>309</v>
      </c>
      <c r="E171" s="68"/>
      <c r="F171" s="69">
        <v>1087.92</v>
      </c>
    </row>
    <row r="172" spans="1:6" ht="75">
      <c r="A172" s="65" t="s">
        <v>310</v>
      </c>
      <c r="B172" s="68" t="s">
        <v>72</v>
      </c>
      <c r="C172" s="68" t="s">
        <v>136</v>
      </c>
      <c r="D172" s="68" t="s">
        <v>311</v>
      </c>
      <c r="E172" s="68"/>
      <c r="F172" s="69">
        <v>1087.92</v>
      </c>
    </row>
    <row r="173" spans="1:6" ht="30">
      <c r="A173" s="65" t="s">
        <v>312</v>
      </c>
      <c r="B173" s="68" t="s">
        <v>72</v>
      </c>
      <c r="C173" s="68" t="s">
        <v>136</v>
      </c>
      <c r="D173" s="68" t="s">
        <v>313</v>
      </c>
      <c r="E173" s="68"/>
      <c r="F173" s="69">
        <v>1087.92</v>
      </c>
    </row>
    <row r="174" spans="1:6" ht="45">
      <c r="A174" s="65" t="s">
        <v>207</v>
      </c>
      <c r="B174" s="68" t="s">
        <v>72</v>
      </c>
      <c r="C174" s="68" t="s">
        <v>136</v>
      </c>
      <c r="D174" s="68" t="s">
        <v>313</v>
      </c>
      <c r="E174" s="68" t="s">
        <v>208</v>
      </c>
      <c r="F174" s="69">
        <v>1087.92</v>
      </c>
    </row>
    <row r="175" spans="1:6" ht="15">
      <c r="A175" s="65" t="s">
        <v>209</v>
      </c>
      <c r="B175" s="68" t="s">
        <v>72</v>
      </c>
      <c r="C175" s="68" t="s">
        <v>136</v>
      </c>
      <c r="D175" s="68" t="s">
        <v>313</v>
      </c>
      <c r="E175" s="68" t="s">
        <v>210</v>
      </c>
      <c r="F175" s="69">
        <v>1087.92</v>
      </c>
    </row>
    <row r="176" spans="1:6" ht="15">
      <c r="A176" s="65" t="s">
        <v>171</v>
      </c>
      <c r="B176" s="68" t="s">
        <v>72</v>
      </c>
      <c r="C176" s="68" t="s">
        <v>136</v>
      </c>
      <c r="D176" s="68" t="s">
        <v>213</v>
      </c>
      <c r="E176" s="68"/>
      <c r="F176" s="69">
        <v>1944.95</v>
      </c>
    </row>
    <row r="177" spans="1:6" ht="45">
      <c r="A177" s="65" t="s">
        <v>214</v>
      </c>
      <c r="B177" s="68" t="s">
        <v>72</v>
      </c>
      <c r="C177" s="68" t="s">
        <v>136</v>
      </c>
      <c r="D177" s="68" t="s">
        <v>215</v>
      </c>
      <c r="E177" s="68"/>
      <c r="F177" s="69">
        <v>1745</v>
      </c>
    </row>
    <row r="178" spans="1:6" ht="45">
      <c r="A178" s="65" t="s">
        <v>278</v>
      </c>
      <c r="B178" s="68" t="s">
        <v>72</v>
      </c>
      <c r="C178" s="68" t="s">
        <v>136</v>
      </c>
      <c r="D178" s="68" t="s">
        <v>279</v>
      </c>
      <c r="E178" s="68"/>
      <c r="F178" s="69">
        <v>1745</v>
      </c>
    </row>
    <row r="179" spans="1:6" ht="45">
      <c r="A179" s="65" t="s">
        <v>83</v>
      </c>
      <c r="B179" s="68" t="s">
        <v>72</v>
      </c>
      <c r="C179" s="68" t="s">
        <v>136</v>
      </c>
      <c r="D179" s="68" t="s">
        <v>279</v>
      </c>
      <c r="E179" s="68" t="s">
        <v>84</v>
      </c>
      <c r="F179" s="69">
        <v>1745</v>
      </c>
    </row>
    <row r="180" spans="1:6" ht="45">
      <c r="A180" s="65" t="s">
        <v>85</v>
      </c>
      <c r="B180" s="68" t="s">
        <v>72</v>
      </c>
      <c r="C180" s="68" t="s">
        <v>136</v>
      </c>
      <c r="D180" s="68" t="s">
        <v>279</v>
      </c>
      <c r="E180" s="68" t="s">
        <v>86</v>
      </c>
      <c r="F180" s="69">
        <v>1745</v>
      </c>
    </row>
    <row r="181" spans="1:6" ht="30">
      <c r="A181" s="65" t="s">
        <v>314</v>
      </c>
      <c r="B181" s="68" t="s">
        <v>72</v>
      </c>
      <c r="C181" s="68" t="s">
        <v>136</v>
      </c>
      <c r="D181" s="68" t="s">
        <v>315</v>
      </c>
      <c r="E181" s="68"/>
      <c r="F181" s="69">
        <v>199.95</v>
      </c>
    </row>
    <row r="182" spans="1:6" ht="60">
      <c r="A182" s="65" t="s">
        <v>316</v>
      </c>
      <c r="B182" s="68" t="s">
        <v>72</v>
      </c>
      <c r="C182" s="68" t="s">
        <v>136</v>
      </c>
      <c r="D182" s="68" t="s">
        <v>317</v>
      </c>
      <c r="E182" s="68"/>
      <c r="F182" s="69">
        <v>199.95</v>
      </c>
    </row>
    <row r="183" spans="1:6" ht="45">
      <c r="A183" s="65" t="s">
        <v>83</v>
      </c>
      <c r="B183" s="68" t="s">
        <v>72</v>
      </c>
      <c r="C183" s="68" t="s">
        <v>136</v>
      </c>
      <c r="D183" s="68" t="s">
        <v>317</v>
      </c>
      <c r="E183" s="68" t="s">
        <v>84</v>
      </c>
      <c r="F183" s="69">
        <v>199.95</v>
      </c>
    </row>
    <row r="184" spans="1:6" ht="45">
      <c r="A184" s="65" t="s">
        <v>85</v>
      </c>
      <c r="B184" s="68" t="s">
        <v>72</v>
      </c>
      <c r="C184" s="68" t="s">
        <v>136</v>
      </c>
      <c r="D184" s="68" t="s">
        <v>317</v>
      </c>
      <c r="E184" s="68" t="s">
        <v>86</v>
      </c>
      <c r="F184" s="69">
        <v>199.95</v>
      </c>
    </row>
    <row r="185" spans="1:6" ht="30">
      <c r="A185" s="65" t="s">
        <v>201</v>
      </c>
      <c r="B185" s="68" t="s">
        <v>72</v>
      </c>
      <c r="C185" s="68" t="s">
        <v>136</v>
      </c>
      <c r="D185" s="68" t="s">
        <v>202</v>
      </c>
      <c r="E185" s="68"/>
      <c r="F185" s="69">
        <v>3200</v>
      </c>
    </row>
    <row r="186" spans="1:6" ht="15">
      <c r="A186" s="65" t="s">
        <v>203</v>
      </c>
      <c r="B186" s="68" t="s">
        <v>72</v>
      </c>
      <c r="C186" s="68" t="s">
        <v>136</v>
      </c>
      <c r="D186" s="68" t="s">
        <v>204</v>
      </c>
      <c r="E186" s="68"/>
      <c r="F186" s="69">
        <v>3200</v>
      </c>
    </row>
    <row r="187" spans="1:6" ht="60">
      <c r="A187" s="65" t="s">
        <v>205</v>
      </c>
      <c r="B187" s="68" t="s">
        <v>72</v>
      </c>
      <c r="C187" s="68" t="s">
        <v>136</v>
      </c>
      <c r="D187" s="68" t="s">
        <v>206</v>
      </c>
      <c r="E187" s="68"/>
      <c r="F187" s="69">
        <v>3200</v>
      </c>
    </row>
    <row r="188" spans="1:6" ht="45">
      <c r="A188" s="65" t="s">
        <v>207</v>
      </c>
      <c r="B188" s="68" t="s">
        <v>72</v>
      </c>
      <c r="C188" s="68" t="s">
        <v>136</v>
      </c>
      <c r="D188" s="68" t="s">
        <v>206</v>
      </c>
      <c r="E188" s="68" t="s">
        <v>208</v>
      </c>
      <c r="F188" s="69">
        <v>3200</v>
      </c>
    </row>
    <row r="189" spans="1:6" ht="15">
      <c r="A189" s="65" t="s">
        <v>209</v>
      </c>
      <c r="B189" s="68" t="s">
        <v>72</v>
      </c>
      <c r="C189" s="68" t="s">
        <v>136</v>
      </c>
      <c r="D189" s="68" t="s">
        <v>206</v>
      </c>
      <c r="E189" s="68" t="s">
        <v>210</v>
      </c>
      <c r="F189" s="69">
        <v>3200</v>
      </c>
    </row>
    <row r="190" spans="1:6" ht="90">
      <c r="A190" s="65" t="s">
        <v>110</v>
      </c>
      <c r="B190" s="68" t="s">
        <v>72</v>
      </c>
      <c r="C190" s="68" t="s">
        <v>136</v>
      </c>
      <c r="D190" s="68" t="s">
        <v>111</v>
      </c>
      <c r="E190" s="68"/>
      <c r="F190" s="69">
        <v>639.36</v>
      </c>
    </row>
    <row r="191" spans="1:6" ht="15">
      <c r="A191" s="65" t="s">
        <v>171</v>
      </c>
      <c r="B191" s="68" t="s">
        <v>72</v>
      </c>
      <c r="C191" s="68" t="s">
        <v>136</v>
      </c>
      <c r="D191" s="68" t="s">
        <v>187</v>
      </c>
      <c r="E191" s="68"/>
      <c r="F191" s="69">
        <v>639.36</v>
      </c>
    </row>
    <row r="192" spans="1:6" ht="45">
      <c r="A192" s="65" t="s">
        <v>188</v>
      </c>
      <c r="B192" s="68" t="s">
        <v>72</v>
      </c>
      <c r="C192" s="68" t="s">
        <v>136</v>
      </c>
      <c r="D192" s="68" t="s">
        <v>189</v>
      </c>
      <c r="E192" s="68"/>
      <c r="F192" s="69">
        <v>639.36</v>
      </c>
    </row>
    <row r="193" spans="1:6" ht="30">
      <c r="A193" s="65" t="s">
        <v>211</v>
      </c>
      <c r="B193" s="68" t="s">
        <v>72</v>
      </c>
      <c r="C193" s="68" t="s">
        <v>136</v>
      </c>
      <c r="D193" s="68" t="s">
        <v>212</v>
      </c>
      <c r="E193" s="68"/>
      <c r="F193" s="69">
        <v>639.36</v>
      </c>
    </row>
    <row r="194" spans="1:6" ht="15">
      <c r="A194" s="65" t="s">
        <v>96</v>
      </c>
      <c r="B194" s="68" t="s">
        <v>72</v>
      </c>
      <c r="C194" s="68" t="s">
        <v>136</v>
      </c>
      <c r="D194" s="68" t="s">
        <v>212</v>
      </c>
      <c r="E194" s="68" t="s">
        <v>97</v>
      </c>
      <c r="F194" s="69">
        <v>639.36</v>
      </c>
    </row>
    <row r="195" spans="1:6" ht="75">
      <c r="A195" s="65" t="s">
        <v>138</v>
      </c>
      <c r="B195" s="68" t="s">
        <v>72</v>
      </c>
      <c r="C195" s="68" t="s">
        <v>136</v>
      </c>
      <c r="D195" s="68" t="s">
        <v>212</v>
      </c>
      <c r="E195" s="68" t="s">
        <v>137</v>
      </c>
      <c r="F195" s="69">
        <v>639.36</v>
      </c>
    </row>
    <row r="196" spans="1:6" ht="15">
      <c r="A196" s="65" t="s">
        <v>3</v>
      </c>
      <c r="B196" s="68" t="s">
        <v>72</v>
      </c>
      <c r="C196" s="68" t="s">
        <v>117</v>
      </c>
      <c r="D196" s="68"/>
      <c r="E196" s="68"/>
      <c r="F196" s="69">
        <v>15749.66</v>
      </c>
    </row>
    <row r="197" spans="1:6" ht="120">
      <c r="A197" s="70" t="s">
        <v>118</v>
      </c>
      <c r="B197" s="68" t="s">
        <v>72</v>
      </c>
      <c r="C197" s="68" t="s">
        <v>117</v>
      </c>
      <c r="D197" s="68" t="s">
        <v>119</v>
      </c>
      <c r="E197" s="68"/>
      <c r="F197" s="69">
        <v>2120.36</v>
      </c>
    </row>
    <row r="198" spans="1:6" ht="15">
      <c r="A198" s="65" t="s">
        <v>171</v>
      </c>
      <c r="B198" s="68" t="s">
        <v>72</v>
      </c>
      <c r="C198" s="68" t="s">
        <v>117</v>
      </c>
      <c r="D198" s="68" t="s">
        <v>213</v>
      </c>
      <c r="E198" s="68"/>
      <c r="F198" s="69">
        <v>2120.36</v>
      </c>
    </row>
    <row r="199" spans="1:6" ht="45">
      <c r="A199" s="65" t="s">
        <v>214</v>
      </c>
      <c r="B199" s="68" t="s">
        <v>72</v>
      </c>
      <c r="C199" s="68" t="s">
        <v>117</v>
      </c>
      <c r="D199" s="68" t="s">
        <v>215</v>
      </c>
      <c r="E199" s="68"/>
      <c r="F199" s="69">
        <v>2120.36</v>
      </c>
    </row>
    <row r="200" spans="1:6" ht="30">
      <c r="A200" s="65" t="s">
        <v>318</v>
      </c>
      <c r="B200" s="68" t="s">
        <v>72</v>
      </c>
      <c r="C200" s="68" t="s">
        <v>117</v>
      </c>
      <c r="D200" s="68" t="s">
        <v>319</v>
      </c>
      <c r="E200" s="68"/>
      <c r="F200" s="69">
        <v>229.34</v>
      </c>
    </row>
    <row r="201" spans="1:6" ht="45">
      <c r="A201" s="65" t="s">
        <v>83</v>
      </c>
      <c r="B201" s="68" t="s">
        <v>72</v>
      </c>
      <c r="C201" s="68" t="s">
        <v>117</v>
      </c>
      <c r="D201" s="68" t="s">
        <v>319</v>
      </c>
      <c r="E201" s="68" t="s">
        <v>84</v>
      </c>
      <c r="F201" s="69">
        <v>229.34</v>
      </c>
    </row>
    <row r="202" spans="1:6" ht="45">
      <c r="A202" s="65" t="s">
        <v>85</v>
      </c>
      <c r="B202" s="68" t="s">
        <v>72</v>
      </c>
      <c r="C202" s="68" t="s">
        <v>117</v>
      </c>
      <c r="D202" s="68" t="s">
        <v>319</v>
      </c>
      <c r="E202" s="68" t="s">
        <v>86</v>
      </c>
      <c r="F202" s="69">
        <v>229.34</v>
      </c>
    </row>
    <row r="203" spans="1:6" ht="15">
      <c r="A203" s="65" t="s">
        <v>216</v>
      </c>
      <c r="B203" s="68" t="s">
        <v>72</v>
      </c>
      <c r="C203" s="68" t="s">
        <v>117</v>
      </c>
      <c r="D203" s="68" t="s">
        <v>217</v>
      </c>
      <c r="E203" s="68"/>
      <c r="F203" s="69">
        <v>1891.02</v>
      </c>
    </row>
    <row r="204" spans="1:6" ht="45">
      <c r="A204" s="65" t="s">
        <v>83</v>
      </c>
      <c r="B204" s="68" t="s">
        <v>72</v>
      </c>
      <c r="C204" s="68" t="s">
        <v>117</v>
      </c>
      <c r="D204" s="68" t="s">
        <v>217</v>
      </c>
      <c r="E204" s="68" t="s">
        <v>84</v>
      </c>
      <c r="F204" s="69">
        <v>1891.02</v>
      </c>
    </row>
    <row r="205" spans="1:6" ht="45">
      <c r="A205" s="65" t="s">
        <v>85</v>
      </c>
      <c r="B205" s="68" t="s">
        <v>72</v>
      </c>
      <c r="C205" s="68" t="s">
        <v>117</v>
      </c>
      <c r="D205" s="68" t="s">
        <v>217</v>
      </c>
      <c r="E205" s="68" t="s">
        <v>86</v>
      </c>
      <c r="F205" s="69">
        <v>1891.02</v>
      </c>
    </row>
    <row r="206" spans="1:6" ht="75">
      <c r="A206" s="65" t="s">
        <v>106</v>
      </c>
      <c r="B206" s="68" t="s">
        <v>72</v>
      </c>
      <c r="C206" s="68" t="s">
        <v>117</v>
      </c>
      <c r="D206" s="68" t="s">
        <v>107</v>
      </c>
      <c r="E206" s="68"/>
      <c r="F206" s="69">
        <v>90.77</v>
      </c>
    </row>
    <row r="207" spans="1:6" ht="15">
      <c r="A207" s="65" t="s">
        <v>171</v>
      </c>
      <c r="B207" s="68" t="s">
        <v>72</v>
      </c>
      <c r="C207" s="68" t="s">
        <v>117</v>
      </c>
      <c r="D207" s="68" t="s">
        <v>180</v>
      </c>
      <c r="E207" s="68"/>
      <c r="F207" s="69">
        <v>90.77</v>
      </c>
    </row>
    <row r="208" spans="1:6" ht="120">
      <c r="A208" s="70" t="s">
        <v>181</v>
      </c>
      <c r="B208" s="68" t="s">
        <v>72</v>
      </c>
      <c r="C208" s="68" t="s">
        <v>117</v>
      </c>
      <c r="D208" s="68" t="s">
        <v>182</v>
      </c>
      <c r="E208" s="68"/>
      <c r="F208" s="69">
        <v>90.77</v>
      </c>
    </row>
    <row r="209" spans="1:6" ht="45">
      <c r="A209" s="65" t="s">
        <v>280</v>
      </c>
      <c r="B209" s="68" t="s">
        <v>72</v>
      </c>
      <c r="C209" s="68" t="s">
        <v>117</v>
      </c>
      <c r="D209" s="68" t="s">
        <v>281</v>
      </c>
      <c r="E209" s="68"/>
      <c r="F209" s="69">
        <v>50</v>
      </c>
    </row>
    <row r="210" spans="1:6" ht="45">
      <c r="A210" s="65" t="s">
        <v>83</v>
      </c>
      <c r="B210" s="68" t="s">
        <v>72</v>
      </c>
      <c r="C210" s="68" t="s">
        <v>117</v>
      </c>
      <c r="D210" s="68" t="s">
        <v>281</v>
      </c>
      <c r="E210" s="68" t="s">
        <v>84</v>
      </c>
      <c r="F210" s="69">
        <v>50</v>
      </c>
    </row>
    <row r="211" spans="1:6" ht="45">
      <c r="A211" s="65" t="s">
        <v>85</v>
      </c>
      <c r="B211" s="68" t="s">
        <v>72</v>
      </c>
      <c r="C211" s="68" t="s">
        <v>117</v>
      </c>
      <c r="D211" s="68" t="s">
        <v>281</v>
      </c>
      <c r="E211" s="68" t="s">
        <v>86</v>
      </c>
      <c r="F211" s="69">
        <v>50</v>
      </c>
    </row>
    <row r="212" spans="1:6" ht="45">
      <c r="A212" s="65" t="s">
        <v>282</v>
      </c>
      <c r="B212" s="68" t="s">
        <v>72</v>
      </c>
      <c r="C212" s="68" t="s">
        <v>117</v>
      </c>
      <c r="D212" s="68" t="s">
        <v>283</v>
      </c>
      <c r="E212" s="68"/>
      <c r="F212" s="69">
        <v>40.77</v>
      </c>
    </row>
    <row r="213" spans="1:6" ht="45">
      <c r="A213" s="65" t="s">
        <v>83</v>
      </c>
      <c r="B213" s="68" t="s">
        <v>72</v>
      </c>
      <c r="C213" s="68" t="s">
        <v>117</v>
      </c>
      <c r="D213" s="68" t="s">
        <v>283</v>
      </c>
      <c r="E213" s="68" t="s">
        <v>84</v>
      </c>
      <c r="F213" s="69">
        <v>40.77</v>
      </c>
    </row>
    <row r="214" spans="1:6" ht="45">
      <c r="A214" s="65" t="s">
        <v>85</v>
      </c>
      <c r="B214" s="68" t="s">
        <v>72</v>
      </c>
      <c r="C214" s="68" t="s">
        <v>117</v>
      </c>
      <c r="D214" s="68" t="s">
        <v>283</v>
      </c>
      <c r="E214" s="68" t="s">
        <v>86</v>
      </c>
      <c r="F214" s="69">
        <v>40.77</v>
      </c>
    </row>
    <row r="215" spans="1:6" ht="60">
      <c r="A215" s="65" t="s">
        <v>120</v>
      </c>
      <c r="B215" s="68" t="s">
        <v>72</v>
      </c>
      <c r="C215" s="68" t="s">
        <v>117</v>
      </c>
      <c r="D215" s="68" t="s">
        <v>121</v>
      </c>
      <c r="E215" s="68"/>
      <c r="F215" s="69">
        <v>13538.53</v>
      </c>
    </row>
    <row r="216" spans="1:6" ht="30">
      <c r="A216" s="65" t="s">
        <v>296</v>
      </c>
      <c r="B216" s="68" t="s">
        <v>72</v>
      </c>
      <c r="C216" s="68" t="s">
        <v>117</v>
      </c>
      <c r="D216" s="68" t="s">
        <v>320</v>
      </c>
      <c r="E216" s="68"/>
      <c r="F216" s="69">
        <v>11495</v>
      </c>
    </row>
    <row r="217" spans="1:6" ht="30">
      <c r="A217" s="65" t="s">
        <v>321</v>
      </c>
      <c r="B217" s="68" t="s">
        <v>72</v>
      </c>
      <c r="C217" s="68" t="s">
        <v>117</v>
      </c>
      <c r="D217" s="68" t="s">
        <v>322</v>
      </c>
      <c r="E217" s="68"/>
      <c r="F217" s="69">
        <v>11495</v>
      </c>
    </row>
    <row r="218" spans="1:6" ht="15">
      <c r="A218" s="65" t="s">
        <v>323</v>
      </c>
      <c r="B218" s="68" t="s">
        <v>72</v>
      </c>
      <c r="C218" s="68" t="s">
        <v>117</v>
      </c>
      <c r="D218" s="68" t="s">
        <v>324</v>
      </c>
      <c r="E218" s="68"/>
      <c r="F218" s="69">
        <v>11495</v>
      </c>
    </row>
    <row r="219" spans="1:6" ht="45">
      <c r="A219" s="65" t="s">
        <v>83</v>
      </c>
      <c r="B219" s="68" t="s">
        <v>72</v>
      </c>
      <c r="C219" s="68" t="s">
        <v>117</v>
      </c>
      <c r="D219" s="68" t="s">
        <v>324</v>
      </c>
      <c r="E219" s="68" t="s">
        <v>84</v>
      </c>
      <c r="F219" s="69">
        <v>11495</v>
      </c>
    </row>
    <row r="220" spans="1:6" ht="45">
      <c r="A220" s="65" t="s">
        <v>85</v>
      </c>
      <c r="B220" s="68" t="s">
        <v>72</v>
      </c>
      <c r="C220" s="68" t="s">
        <v>117</v>
      </c>
      <c r="D220" s="68" t="s">
        <v>324</v>
      </c>
      <c r="E220" s="68" t="s">
        <v>86</v>
      </c>
      <c r="F220" s="69">
        <v>11495</v>
      </c>
    </row>
    <row r="221" spans="1:6" ht="15">
      <c r="A221" s="65" t="s">
        <v>171</v>
      </c>
      <c r="B221" s="68" t="s">
        <v>72</v>
      </c>
      <c r="C221" s="68" t="s">
        <v>117</v>
      </c>
      <c r="D221" s="68" t="s">
        <v>218</v>
      </c>
      <c r="E221" s="68"/>
      <c r="F221" s="69">
        <v>2043.53</v>
      </c>
    </row>
    <row r="222" spans="1:6" ht="45">
      <c r="A222" s="65" t="s">
        <v>219</v>
      </c>
      <c r="B222" s="68" t="s">
        <v>72</v>
      </c>
      <c r="C222" s="68" t="s">
        <v>117</v>
      </c>
      <c r="D222" s="68" t="s">
        <v>220</v>
      </c>
      <c r="E222" s="68"/>
      <c r="F222" s="69">
        <v>1158.38</v>
      </c>
    </row>
    <row r="223" spans="1:6" ht="45">
      <c r="A223" s="65" t="s">
        <v>284</v>
      </c>
      <c r="B223" s="68" t="s">
        <v>72</v>
      </c>
      <c r="C223" s="68" t="s">
        <v>117</v>
      </c>
      <c r="D223" s="68" t="s">
        <v>285</v>
      </c>
      <c r="E223" s="68"/>
      <c r="F223" s="69">
        <v>79.85</v>
      </c>
    </row>
    <row r="224" spans="1:6" ht="45">
      <c r="A224" s="65" t="s">
        <v>83</v>
      </c>
      <c r="B224" s="68" t="s">
        <v>72</v>
      </c>
      <c r="C224" s="68" t="s">
        <v>117</v>
      </c>
      <c r="D224" s="68" t="s">
        <v>285</v>
      </c>
      <c r="E224" s="68" t="s">
        <v>84</v>
      </c>
      <c r="F224" s="69">
        <v>79.85</v>
      </c>
    </row>
    <row r="225" spans="1:6" ht="45">
      <c r="A225" s="65" t="s">
        <v>85</v>
      </c>
      <c r="B225" s="68" t="s">
        <v>72</v>
      </c>
      <c r="C225" s="68" t="s">
        <v>117</v>
      </c>
      <c r="D225" s="68" t="s">
        <v>285</v>
      </c>
      <c r="E225" s="68" t="s">
        <v>86</v>
      </c>
      <c r="F225" s="69">
        <v>79.85</v>
      </c>
    </row>
    <row r="226" spans="1:6" ht="45">
      <c r="A226" s="65" t="s">
        <v>286</v>
      </c>
      <c r="B226" s="68" t="s">
        <v>72</v>
      </c>
      <c r="C226" s="68" t="s">
        <v>117</v>
      </c>
      <c r="D226" s="68" t="s">
        <v>287</v>
      </c>
      <c r="E226" s="68"/>
      <c r="F226" s="69">
        <v>502.22</v>
      </c>
    </row>
    <row r="227" spans="1:6" ht="45">
      <c r="A227" s="65" t="s">
        <v>83</v>
      </c>
      <c r="B227" s="68" t="s">
        <v>72</v>
      </c>
      <c r="C227" s="68" t="s">
        <v>117</v>
      </c>
      <c r="D227" s="68" t="s">
        <v>287</v>
      </c>
      <c r="E227" s="68" t="s">
        <v>84</v>
      </c>
      <c r="F227" s="69">
        <v>502.22</v>
      </c>
    </row>
    <row r="228" spans="1:6" ht="45">
      <c r="A228" s="65" t="s">
        <v>85</v>
      </c>
      <c r="B228" s="68" t="s">
        <v>72</v>
      </c>
      <c r="C228" s="68" t="s">
        <v>117</v>
      </c>
      <c r="D228" s="68" t="s">
        <v>287</v>
      </c>
      <c r="E228" s="68" t="s">
        <v>86</v>
      </c>
      <c r="F228" s="69">
        <v>502.22</v>
      </c>
    </row>
    <row r="229" spans="1:6" ht="45">
      <c r="A229" s="65" t="s">
        <v>221</v>
      </c>
      <c r="B229" s="68" t="s">
        <v>72</v>
      </c>
      <c r="C229" s="68" t="s">
        <v>117</v>
      </c>
      <c r="D229" s="68" t="s">
        <v>222</v>
      </c>
      <c r="E229" s="68"/>
      <c r="F229" s="69">
        <v>576.31</v>
      </c>
    </row>
    <row r="230" spans="1:6" ht="45">
      <c r="A230" s="65" t="s">
        <v>83</v>
      </c>
      <c r="B230" s="68" t="s">
        <v>72</v>
      </c>
      <c r="C230" s="68" t="s">
        <v>117</v>
      </c>
      <c r="D230" s="68" t="s">
        <v>222</v>
      </c>
      <c r="E230" s="68" t="s">
        <v>84</v>
      </c>
      <c r="F230" s="69">
        <v>576.31</v>
      </c>
    </row>
    <row r="231" spans="1:6" ht="45">
      <c r="A231" s="65" t="s">
        <v>85</v>
      </c>
      <c r="B231" s="68" t="s">
        <v>72</v>
      </c>
      <c r="C231" s="68" t="s">
        <v>117</v>
      </c>
      <c r="D231" s="68" t="s">
        <v>222</v>
      </c>
      <c r="E231" s="68" t="s">
        <v>86</v>
      </c>
      <c r="F231" s="69">
        <v>576.31</v>
      </c>
    </row>
    <row r="232" spans="1:6" ht="45">
      <c r="A232" s="65" t="s">
        <v>223</v>
      </c>
      <c r="B232" s="68" t="s">
        <v>72</v>
      </c>
      <c r="C232" s="68" t="s">
        <v>117</v>
      </c>
      <c r="D232" s="68" t="s">
        <v>224</v>
      </c>
      <c r="E232" s="68"/>
      <c r="F232" s="69">
        <v>885.15</v>
      </c>
    </row>
    <row r="233" spans="1:6" ht="105">
      <c r="A233" s="65" t="s">
        <v>225</v>
      </c>
      <c r="B233" s="68" t="s">
        <v>72</v>
      </c>
      <c r="C233" s="68" t="s">
        <v>117</v>
      </c>
      <c r="D233" s="68" t="s">
        <v>226</v>
      </c>
      <c r="E233" s="68"/>
      <c r="F233" s="69">
        <v>885.15</v>
      </c>
    </row>
    <row r="234" spans="1:6" ht="15">
      <c r="A234" s="65" t="s">
        <v>89</v>
      </c>
      <c r="B234" s="68" t="s">
        <v>72</v>
      </c>
      <c r="C234" s="68" t="s">
        <v>117</v>
      </c>
      <c r="D234" s="68" t="s">
        <v>226</v>
      </c>
      <c r="E234" s="68" t="s">
        <v>90</v>
      </c>
      <c r="F234" s="69">
        <v>885.15</v>
      </c>
    </row>
    <row r="235" spans="1:6" ht="15">
      <c r="A235" s="65" t="s">
        <v>91</v>
      </c>
      <c r="B235" s="68" t="s">
        <v>72</v>
      </c>
      <c r="C235" s="68" t="s">
        <v>117</v>
      </c>
      <c r="D235" s="68" t="s">
        <v>226</v>
      </c>
      <c r="E235" s="68" t="s">
        <v>92</v>
      </c>
      <c r="F235" s="69">
        <v>885.15</v>
      </c>
    </row>
    <row r="236" spans="1:6" ht="30">
      <c r="A236" s="65" t="s">
        <v>41</v>
      </c>
      <c r="B236" s="68" t="s">
        <v>72</v>
      </c>
      <c r="C236" s="68" t="s">
        <v>122</v>
      </c>
      <c r="D236" s="68"/>
      <c r="E236" s="68"/>
      <c r="F236" s="69">
        <v>119.62</v>
      </c>
    </row>
    <row r="237" spans="1:6" ht="60">
      <c r="A237" s="65" t="s">
        <v>120</v>
      </c>
      <c r="B237" s="68" t="s">
        <v>72</v>
      </c>
      <c r="C237" s="68" t="s">
        <v>122</v>
      </c>
      <c r="D237" s="68" t="s">
        <v>121</v>
      </c>
      <c r="E237" s="68"/>
      <c r="F237" s="69">
        <v>119.62</v>
      </c>
    </row>
    <row r="238" spans="1:6" ht="15">
      <c r="A238" s="65" t="s">
        <v>171</v>
      </c>
      <c r="B238" s="68" t="s">
        <v>72</v>
      </c>
      <c r="C238" s="68" t="s">
        <v>122</v>
      </c>
      <c r="D238" s="68" t="s">
        <v>218</v>
      </c>
      <c r="E238" s="68"/>
      <c r="F238" s="69">
        <v>119.62</v>
      </c>
    </row>
    <row r="239" spans="1:6" ht="45">
      <c r="A239" s="65" t="s">
        <v>223</v>
      </c>
      <c r="B239" s="68" t="s">
        <v>72</v>
      </c>
      <c r="C239" s="68" t="s">
        <v>122</v>
      </c>
      <c r="D239" s="68" t="s">
        <v>224</v>
      </c>
      <c r="E239" s="68"/>
      <c r="F239" s="69">
        <v>119.62</v>
      </c>
    </row>
    <row r="240" spans="1:6" ht="105">
      <c r="A240" s="65" t="s">
        <v>225</v>
      </c>
      <c r="B240" s="68" t="s">
        <v>72</v>
      </c>
      <c r="C240" s="68" t="s">
        <v>122</v>
      </c>
      <c r="D240" s="68" t="s">
        <v>226</v>
      </c>
      <c r="E240" s="68"/>
      <c r="F240" s="69">
        <v>119.62</v>
      </c>
    </row>
    <row r="241" spans="1:6" ht="15">
      <c r="A241" s="65" t="s">
        <v>89</v>
      </c>
      <c r="B241" s="68" t="s">
        <v>72</v>
      </c>
      <c r="C241" s="68" t="s">
        <v>122</v>
      </c>
      <c r="D241" s="68" t="s">
        <v>226</v>
      </c>
      <c r="E241" s="68" t="s">
        <v>90</v>
      </c>
      <c r="F241" s="69">
        <v>119.62</v>
      </c>
    </row>
    <row r="242" spans="1:6" ht="15">
      <c r="A242" s="65" t="s">
        <v>91</v>
      </c>
      <c r="B242" s="68" t="s">
        <v>72</v>
      </c>
      <c r="C242" s="68" t="s">
        <v>122</v>
      </c>
      <c r="D242" s="68" t="s">
        <v>226</v>
      </c>
      <c r="E242" s="68" t="s">
        <v>92</v>
      </c>
      <c r="F242" s="69">
        <v>119.62</v>
      </c>
    </row>
    <row r="243" spans="1:6" ht="15">
      <c r="A243" s="65" t="s">
        <v>227</v>
      </c>
      <c r="B243" s="68" t="s">
        <v>72</v>
      </c>
      <c r="C243" s="68" t="s">
        <v>228</v>
      </c>
      <c r="D243" s="68"/>
      <c r="E243" s="68"/>
      <c r="F243" s="69">
        <v>19</v>
      </c>
    </row>
    <row r="244" spans="1:6" ht="30">
      <c r="A244" s="65" t="s">
        <v>229</v>
      </c>
      <c r="B244" s="68" t="s">
        <v>72</v>
      </c>
      <c r="C244" s="68" t="s">
        <v>230</v>
      </c>
      <c r="D244" s="68"/>
      <c r="E244" s="68"/>
      <c r="F244" s="69">
        <v>19</v>
      </c>
    </row>
    <row r="245" spans="1:6" ht="75">
      <c r="A245" s="65" t="s">
        <v>75</v>
      </c>
      <c r="B245" s="68" t="s">
        <v>72</v>
      </c>
      <c r="C245" s="68" t="s">
        <v>230</v>
      </c>
      <c r="D245" s="68" t="s">
        <v>76</v>
      </c>
      <c r="E245" s="68"/>
      <c r="F245" s="69">
        <v>19</v>
      </c>
    </row>
    <row r="246" spans="1:6" ht="90">
      <c r="A246" s="65" t="s">
        <v>77</v>
      </c>
      <c r="B246" s="68" t="s">
        <v>72</v>
      </c>
      <c r="C246" s="68" t="s">
        <v>230</v>
      </c>
      <c r="D246" s="68" t="s">
        <v>78</v>
      </c>
      <c r="E246" s="68"/>
      <c r="F246" s="69">
        <v>19</v>
      </c>
    </row>
    <row r="247" spans="1:6" ht="15">
      <c r="A247" s="65" t="s">
        <v>150</v>
      </c>
      <c r="B247" s="68" t="s">
        <v>72</v>
      </c>
      <c r="C247" s="68" t="s">
        <v>230</v>
      </c>
      <c r="D247" s="68" t="s">
        <v>151</v>
      </c>
      <c r="E247" s="68"/>
      <c r="F247" s="69">
        <v>19</v>
      </c>
    </row>
    <row r="248" spans="1:6" ht="60">
      <c r="A248" s="65" t="s">
        <v>152</v>
      </c>
      <c r="B248" s="68" t="s">
        <v>72</v>
      </c>
      <c r="C248" s="68" t="s">
        <v>230</v>
      </c>
      <c r="D248" s="68" t="s">
        <v>153</v>
      </c>
      <c r="E248" s="68"/>
      <c r="F248" s="69">
        <v>19</v>
      </c>
    </row>
    <row r="249" spans="1:6" ht="45">
      <c r="A249" s="65" t="s">
        <v>83</v>
      </c>
      <c r="B249" s="68" t="s">
        <v>72</v>
      </c>
      <c r="C249" s="68" t="s">
        <v>230</v>
      </c>
      <c r="D249" s="68" t="s">
        <v>153</v>
      </c>
      <c r="E249" s="68" t="s">
        <v>84</v>
      </c>
      <c r="F249" s="69">
        <v>19</v>
      </c>
    </row>
    <row r="250" spans="1:6" ht="45">
      <c r="A250" s="65" t="s">
        <v>85</v>
      </c>
      <c r="B250" s="68" t="s">
        <v>72</v>
      </c>
      <c r="C250" s="68" t="s">
        <v>230</v>
      </c>
      <c r="D250" s="68" t="s">
        <v>153</v>
      </c>
      <c r="E250" s="68" t="s">
        <v>86</v>
      </c>
      <c r="F250" s="69">
        <v>19</v>
      </c>
    </row>
    <row r="251" spans="1:6" ht="15">
      <c r="A251" s="65" t="s">
        <v>32</v>
      </c>
      <c r="B251" s="68" t="s">
        <v>72</v>
      </c>
      <c r="C251" s="68" t="s">
        <v>123</v>
      </c>
      <c r="D251" s="68"/>
      <c r="E251" s="68"/>
      <c r="F251" s="69">
        <v>9837.78</v>
      </c>
    </row>
    <row r="252" spans="1:6" ht="15">
      <c r="A252" s="65" t="s">
        <v>4</v>
      </c>
      <c r="B252" s="68" t="s">
        <v>72</v>
      </c>
      <c r="C252" s="68" t="s">
        <v>124</v>
      </c>
      <c r="D252" s="68"/>
      <c r="E252" s="68"/>
      <c r="F252" s="69">
        <v>9837.78</v>
      </c>
    </row>
    <row r="253" spans="1:6" ht="75">
      <c r="A253" s="65" t="s">
        <v>125</v>
      </c>
      <c r="B253" s="68" t="s">
        <v>72</v>
      </c>
      <c r="C253" s="68" t="s">
        <v>124</v>
      </c>
      <c r="D253" s="68" t="s">
        <v>126</v>
      </c>
      <c r="E253" s="68"/>
      <c r="F253" s="69">
        <v>9837.78</v>
      </c>
    </row>
    <row r="254" spans="1:6" ht="15">
      <c r="A254" s="65" t="s">
        <v>171</v>
      </c>
      <c r="B254" s="68" t="s">
        <v>72</v>
      </c>
      <c r="C254" s="68" t="s">
        <v>124</v>
      </c>
      <c r="D254" s="68" t="s">
        <v>231</v>
      </c>
      <c r="E254" s="68"/>
      <c r="F254" s="69">
        <v>9837.78</v>
      </c>
    </row>
    <row r="255" spans="1:6" ht="60">
      <c r="A255" s="65" t="s">
        <v>232</v>
      </c>
      <c r="B255" s="68" t="s">
        <v>72</v>
      </c>
      <c r="C255" s="68" t="s">
        <v>124</v>
      </c>
      <c r="D255" s="68" t="s">
        <v>233</v>
      </c>
      <c r="E255" s="68"/>
      <c r="F255" s="69">
        <v>8820.4</v>
      </c>
    </row>
    <row r="256" spans="1:6" ht="30">
      <c r="A256" s="65" t="s">
        <v>288</v>
      </c>
      <c r="B256" s="68" t="s">
        <v>72</v>
      </c>
      <c r="C256" s="68" t="s">
        <v>124</v>
      </c>
      <c r="D256" s="68" t="s">
        <v>289</v>
      </c>
      <c r="E256" s="68"/>
      <c r="F256" s="69">
        <v>55</v>
      </c>
    </row>
    <row r="257" spans="1:6" ht="45">
      <c r="A257" s="65" t="s">
        <v>83</v>
      </c>
      <c r="B257" s="68" t="s">
        <v>72</v>
      </c>
      <c r="C257" s="68" t="s">
        <v>124</v>
      </c>
      <c r="D257" s="68" t="s">
        <v>289</v>
      </c>
      <c r="E257" s="68" t="s">
        <v>84</v>
      </c>
      <c r="F257" s="69">
        <v>55</v>
      </c>
    </row>
    <row r="258" spans="1:6" ht="45">
      <c r="A258" s="65" t="s">
        <v>85</v>
      </c>
      <c r="B258" s="68" t="s">
        <v>72</v>
      </c>
      <c r="C258" s="68" t="s">
        <v>124</v>
      </c>
      <c r="D258" s="68" t="s">
        <v>289</v>
      </c>
      <c r="E258" s="68" t="s">
        <v>86</v>
      </c>
      <c r="F258" s="69">
        <v>55</v>
      </c>
    </row>
    <row r="259" spans="1:6" ht="105">
      <c r="A259" s="65" t="s">
        <v>234</v>
      </c>
      <c r="B259" s="68" t="s">
        <v>72</v>
      </c>
      <c r="C259" s="68" t="s">
        <v>124</v>
      </c>
      <c r="D259" s="68" t="s">
        <v>235</v>
      </c>
      <c r="E259" s="68"/>
      <c r="F259" s="69">
        <v>8765.4</v>
      </c>
    </row>
    <row r="260" spans="1:6" ht="15">
      <c r="A260" s="65" t="s">
        <v>89</v>
      </c>
      <c r="B260" s="68" t="s">
        <v>72</v>
      </c>
      <c r="C260" s="68" t="s">
        <v>124</v>
      </c>
      <c r="D260" s="68" t="s">
        <v>235</v>
      </c>
      <c r="E260" s="68" t="s">
        <v>90</v>
      </c>
      <c r="F260" s="69">
        <v>8765.4</v>
      </c>
    </row>
    <row r="261" spans="1:6" ht="15">
      <c r="A261" s="65" t="s">
        <v>91</v>
      </c>
      <c r="B261" s="68" t="s">
        <v>72</v>
      </c>
      <c r="C261" s="68" t="s">
        <v>124</v>
      </c>
      <c r="D261" s="68" t="s">
        <v>235</v>
      </c>
      <c r="E261" s="68" t="s">
        <v>92</v>
      </c>
      <c r="F261" s="69">
        <v>8765.4</v>
      </c>
    </row>
    <row r="262" spans="1:6" ht="60">
      <c r="A262" s="65" t="s">
        <v>236</v>
      </c>
      <c r="B262" s="68" t="s">
        <v>72</v>
      </c>
      <c r="C262" s="68" t="s">
        <v>124</v>
      </c>
      <c r="D262" s="68" t="s">
        <v>237</v>
      </c>
      <c r="E262" s="68"/>
      <c r="F262" s="69">
        <v>1017.38</v>
      </c>
    </row>
    <row r="263" spans="1:6" ht="105">
      <c r="A263" s="65" t="s">
        <v>238</v>
      </c>
      <c r="B263" s="68" t="s">
        <v>72</v>
      </c>
      <c r="C263" s="68" t="s">
        <v>124</v>
      </c>
      <c r="D263" s="68" t="s">
        <v>239</v>
      </c>
      <c r="E263" s="68"/>
      <c r="F263" s="69">
        <v>1017.38</v>
      </c>
    </row>
    <row r="264" spans="1:6" ht="15">
      <c r="A264" s="65" t="s">
        <v>89</v>
      </c>
      <c r="B264" s="68" t="s">
        <v>72</v>
      </c>
      <c r="C264" s="68" t="s">
        <v>124</v>
      </c>
      <c r="D264" s="68" t="s">
        <v>239</v>
      </c>
      <c r="E264" s="68" t="s">
        <v>90</v>
      </c>
      <c r="F264" s="69">
        <v>1017.38</v>
      </c>
    </row>
    <row r="265" spans="1:6" ht="15">
      <c r="A265" s="65" t="s">
        <v>91</v>
      </c>
      <c r="B265" s="68" t="s">
        <v>72</v>
      </c>
      <c r="C265" s="68" t="s">
        <v>124</v>
      </c>
      <c r="D265" s="68" t="s">
        <v>239</v>
      </c>
      <c r="E265" s="68" t="s">
        <v>92</v>
      </c>
      <c r="F265" s="69">
        <v>1017.38</v>
      </c>
    </row>
    <row r="266" spans="1:6" ht="15">
      <c r="A266" s="65" t="s">
        <v>33</v>
      </c>
      <c r="B266" s="68" t="s">
        <v>72</v>
      </c>
      <c r="C266" s="68" t="s">
        <v>127</v>
      </c>
      <c r="D266" s="68"/>
      <c r="E266" s="68"/>
      <c r="F266" s="69">
        <v>482.06</v>
      </c>
    </row>
    <row r="267" spans="1:6" ht="15">
      <c r="A267" s="65" t="s">
        <v>9</v>
      </c>
      <c r="B267" s="68" t="s">
        <v>72</v>
      </c>
      <c r="C267" s="68" t="s">
        <v>128</v>
      </c>
      <c r="D267" s="68"/>
      <c r="E267" s="68"/>
      <c r="F267" s="69">
        <v>444.06</v>
      </c>
    </row>
    <row r="268" spans="1:6" ht="60">
      <c r="A268" s="65" t="s">
        <v>87</v>
      </c>
      <c r="B268" s="68" t="s">
        <v>72</v>
      </c>
      <c r="C268" s="68" t="s">
        <v>128</v>
      </c>
      <c r="D268" s="68" t="s">
        <v>88</v>
      </c>
      <c r="E268" s="68"/>
      <c r="F268" s="69">
        <v>444.06</v>
      </c>
    </row>
    <row r="269" spans="1:6" ht="15">
      <c r="A269" s="65" t="s">
        <v>166</v>
      </c>
      <c r="B269" s="68" t="s">
        <v>72</v>
      </c>
      <c r="C269" s="68" t="s">
        <v>128</v>
      </c>
      <c r="D269" s="68" t="s">
        <v>103</v>
      </c>
      <c r="E269" s="68"/>
      <c r="F269" s="69">
        <v>444.06</v>
      </c>
    </row>
    <row r="270" spans="1:6" ht="15">
      <c r="A270" s="65" t="s">
        <v>150</v>
      </c>
      <c r="B270" s="68" t="s">
        <v>72</v>
      </c>
      <c r="C270" s="68" t="s">
        <v>128</v>
      </c>
      <c r="D270" s="68" t="s">
        <v>167</v>
      </c>
      <c r="E270" s="68"/>
      <c r="F270" s="69">
        <v>444.06</v>
      </c>
    </row>
    <row r="271" spans="1:6" ht="90">
      <c r="A271" s="65" t="s">
        <v>240</v>
      </c>
      <c r="B271" s="68" t="s">
        <v>72</v>
      </c>
      <c r="C271" s="68" t="s">
        <v>128</v>
      </c>
      <c r="D271" s="68" t="s">
        <v>241</v>
      </c>
      <c r="E271" s="68"/>
      <c r="F271" s="69">
        <v>444.06</v>
      </c>
    </row>
    <row r="272" spans="1:6" ht="30">
      <c r="A272" s="65" t="s">
        <v>129</v>
      </c>
      <c r="B272" s="68" t="s">
        <v>72</v>
      </c>
      <c r="C272" s="68" t="s">
        <v>128</v>
      </c>
      <c r="D272" s="68" t="s">
        <v>241</v>
      </c>
      <c r="E272" s="68" t="s">
        <v>130</v>
      </c>
      <c r="F272" s="69">
        <v>444.06</v>
      </c>
    </row>
    <row r="273" spans="1:6" ht="30">
      <c r="A273" s="65" t="s">
        <v>242</v>
      </c>
      <c r="B273" s="68" t="s">
        <v>72</v>
      </c>
      <c r="C273" s="68" t="s">
        <v>128</v>
      </c>
      <c r="D273" s="68" t="s">
        <v>241</v>
      </c>
      <c r="E273" s="68" t="s">
        <v>243</v>
      </c>
      <c r="F273" s="69">
        <v>444.06</v>
      </c>
    </row>
    <row r="274" spans="1:6" ht="15">
      <c r="A274" s="65" t="s">
        <v>325</v>
      </c>
      <c r="B274" s="68" t="s">
        <v>72</v>
      </c>
      <c r="C274" s="68" t="s">
        <v>326</v>
      </c>
      <c r="D274" s="68"/>
      <c r="E274" s="68"/>
      <c r="F274" s="69">
        <v>38</v>
      </c>
    </row>
    <row r="275" spans="1:6" ht="60">
      <c r="A275" s="65" t="s">
        <v>99</v>
      </c>
      <c r="B275" s="68" t="s">
        <v>72</v>
      </c>
      <c r="C275" s="68" t="s">
        <v>326</v>
      </c>
      <c r="D275" s="68" t="s">
        <v>100</v>
      </c>
      <c r="E275" s="68"/>
      <c r="F275" s="69">
        <v>38</v>
      </c>
    </row>
    <row r="276" spans="1:6" ht="15">
      <c r="A276" s="65" t="s">
        <v>171</v>
      </c>
      <c r="B276" s="68" t="s">
        <v>72</v>
      </c>
      <c r="C276" s="68" t="s">
        <v>326</v>
      </c>
      <c r="D276" s="68" t="s">
        <v>172</v>
      </c>
      <c r="E276" s="68"/>
      <c r="F276" s="69">
        <v>38</v>
      </c>
    </row>
    <row r="277" spans="1:6" ht="45">
      <c r="A277" s="65" t="s">
        <v>327</v>
      </c>
      <c r="B277" s="68" t="s">
        <v>72</v>
      </c>
      <c r="C277" s="68" t="s">
        <v>326</v>
      </c>
      <c r="D277" s="68" t="s">
        <v>328</v>
      </c>
      <c r="E277" s="68"/>
      <c r="F277" s="69">
        <v>38</v>
      </c>
    </row>
    <row r="278" spans="1:6" ht="60">
      <c r="A278" s="65" t="s">
        <v>205</v>
      </c>
      <c r="B278" s="68" t="s">
        <v>72</v>
      </c>
      <c r="C278" s="68" t="s">
        <v>326</v>
      </c>
      <c r="D278" s="68" t="s">
        <v>329</v>
      </c>
      <c r="E278" s="68"/>
      <c r="F278" s="69">
        <v>38</v>
      </c>
    </row>
    <row r="279" spans="1:6" ht="30">
      <c r="A279" s="65" t="s">
        <v>129</v>
      </c>
      <c r="B279" s="68" t="s">
        <v>72</v>
      </c>
      <c r="C279" s="68" t="s">
        <v>326</v>
      </c>
      <c r="D279" s="68" t="s">
        <v>329</v>
      </c>
      <c r="E279" s="68" t="s">
        <v>130</v>
      </c>
      <c r="F279" s="69">
        <v>38</v>
      </c>
    </row>
    <row r="280" spans="1:6" ht="45">
      <c r="A280" s="65" t="s">
        <v>330</v>
      </c>
      <c r="B280" s="68" t="s">
        <v>72</v>
      </c>
      <c r="C280" s="68" t="s">
        <v>326</v>
      </c>
      <c r="D280" s="68" t="s">
        <v>329</v>
      </c>
      <c r="E280" s="68" t="s">
        <v>331</v>
      </c>
      <c r="F280" s="69">
        <v>38</v>
      </c>
    </row>
    <row r="281" spans="1:6" ht="15">
      <c r="A281" s="65" t="s">
        <v>44</v>
      </c>
      <c r="B281" s="68" t="s">
        <v>72</v>
      </c>
      <c r="C281" s="68" t="s">
        <v>131</v>
      </c>
      <c r="D281" s="68"/>
      <c r="E281" s="68"/>
      <c r="F281" s="69">
        <v>55</v>
      </c>
    </row>
    <row r="282" spans="1:6" ht="15">
      <c r="A282" s="65" t="s">
        <v>45</v>
      </c>
      <c r="B282" s="68" t="s">
        <v>72</v>
      </c>
      <c r="C282" s="68" t="s">
        <v>132</v>
      </c>
      <c r="D282" s="68"/>
      <c r="E282" s="68"/>
      <c r="F282" s="69">
        <v>55</v>
      </c>
    </row>
    <row r="283" spans="1:6" ht="60">
      <c r="A283" s="65" t="s">
        <v>133</v>
      </c>
      <c r="B283" s="68" t="s">
        <v>72</v>
      </c>
      <c r="C283" s="68" t="s">
        <v>132</v>
      </c>
      <c r="D283" s="68" t="s">
        <v>134</v>
      </c>
      <c r="E283" s="68"/>
      <c r="F283" s="69">
        <v>55</v>
      </c>
    </row>
    <row r="284" spans="1:6" ht="15">
      <c r="A284" s="65" t="s">
        <v>171</v>
      </c>
      <c r="B284" s="68" t="s">
        <v>72</v>
      </c>
      <c r="C284" s="68" t="s">
        <v>132</v>
      </c>
      <c r="D284" s="68" t="s">
        <v>244</v>
      </c>
      <c r="E284" s="68"/>
      <c r="F284" s="69">
        <v>55</v>
      </c>
    </row>
    <row r="285" spans="1:6" ht="60">
      <c r="A285" s="65" t="s">
        <v>245</v>
      </c>
      <c r="B285" s="68" t="s">
        <v>72</v>
      </c>
      <c r="C285" s="68" t="s">
        <v>132</v>
      </c>
      <c r="D285" s="68" t="s">
        <v>246</v>
      </c>
      <c r="E285" s="68"/>
      <c r="F285" s="69">
        <v>55</v>
      </c>
    </row>
    <row r="286" spans="1:6" ht="45">
      <c r="A286" s="65" t="s">
        <v>144</v>
      </c>
      <c r="B286" s="68" t="s">
        <v>72</v>
      </c>
      <c r="C286" s="68" t="s">
        <v>132</v>
      </c>
      <c r="D286" s="68" t="s">
        <v>247</v>
      </c>
      <c r="E286" s="68"/>
      <c r="F286" s="69">
        <v>55</v>
      </c>
    </row>
    <row r="287" spans="1:6" ht="45">
      <c r="A287" s="65" t="s">
        <v>83</v>
      </c>
      <c r="B287" s="68" t="s">
        <v>72</v>
      </c>
      <c r="C287" s="68" t="s">
        <v>132</v>
      </c>
      <c r="D287" s="68" t="s">
        <v>247</v>
      </c>
      <c r="E287" s="68" t="s">
        <v>84</v>
      </c>
      <c r="F287" s="69">
        <v>55</v>
      </c>
    </row>
    <row r="288" spans="1:6" ht="45">
      <c r="A288" s="65" t="s">
        <v>85</v>
      </c>
      <c r="B288" s="68" t="s">
        <v>72</v>
      </c>
      <c r="C288" s="68" t="s">
        <v>132</v>
      </c>
      <c r="D288" s="68" t="s">
        <v>247</v>
      </c>
      <c r="E288" s="68" t="s">
        <v>86</v>
      </c>
      <c r="F288" s="69">
        <v>55</v>
      </c>
    </row>
    <row r="289" spans="1:6" ht="15">
      <c r="A289" s="71" t="s">
        <v>34</v>
      </c>
      <c r="B289" s="72"/>
      <c r="C289" s="72"/>
      <c r="D289" s="72"/>
      <c r="E289" s="72"/>
      <c r="F289" s="73">
        <v>133904.09</v>
      </c>
    </row>
  </sheetData>
  <sheetProtection/>
  <mergeCells count="8">
    <mergeCell ref="A8:F10"/>
    <mergeCell ref="C1:F1"/>
    <mergeCell ref="C2:F2"/>
    <mergeCell ref="C3:F3"/>
    <mergeCell ref="C4:F4"/>
    <mergeCell ref="C5:F5"/>
    <mergeCell ref="C6:F6"/>
    <mergeCell ref="D7:F7"/>
  </mergeCells>
  <printOptions/>
  <pageMargins left="0.57" right="0.1968503937007874" top="0" bottom="0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B7" sqref="B7:D7"/>
    </sheetView>
  </sheetViews>
  <sheetFormatPr defaultColWidth="9.140625" defaultRowHeight="12.75"/>
  <cols>
    <col min="1" max="1" width="59.140625" style="1" customWidth="1"/>
    <col min="2" max="2" width="11.00390625" style="1" customWidth="1"/>
    <col min="3" max="3" width="11.421875" style="1" customWidth="1"/>
    <col min="4" max="4" width="15.57421875" style="1" customWidth="1"/>
    <col min="5" max="16384" width="9.140625" style="1" customWidth="1"/>
  </cols>
  <sheetData>
    <row r="1" spans="2:4" ht="15">
      <c r="B1" s="8"/>
      <c r="C1" s="77" t="s">
        <v>20</v>
      </c>
      <c r="D1" s="77"/>
    </row>
    <row r="2" spans="2:4" ht="15">
      <c r="B2" s="77" t="s">
        <v>5</v>
      </c>
      <c r="C2" s="77"/>
      <c r="D2" s="77"/>
    </row>
    <row r="3" spans="2:4" ht="15">
      <c r="B3" s="77" t="s">
        <v>6</v>
      </c>
      <c r="C3" s="77"/>
      <c r="D3" s="77"/>
    </row>
    <row r="4" spans="2:4" ht="15">
      <c r="B4" s="77" t="s">
        <v>36</v>
      </c>
      <c r="C4" s="77"/>
      <c r="D4" s="77"/>
    </row>
    <row r="5" spans="2:4" ht="15">
      <c r="B5" s="77" t="s">
        <v>7</v>
      </c>
      <c r="C5" s="77"/>
      <c r="D5" s="77"/>
    </row>
    <row r="6" spans="2:4" ht="15">
      <c r="B6" s="77" t="s">
        <v>8</v>
      </c>
      <c r="C6" s="77"/>
      <c r="D6" s="77"/>
    </row>
    <row r="7" spans="2:4" ht="15">
      <c r="B7" s="78" t="s">
        <v>341</v>
      </c>
      <c r="C7" s="79"/>
      <c r="D7" s="79"/>
    </row>
    <row r="8" spans="1:3" ht="12.75" customHeight="1">
      <c r="A8" s="80"/>
      <c r="B8" s="80"/>
      <c r="C8" s="80"/>
    </row>
    <row r="9" spans="1:4" ht="45" customHeight="1">
      <c r="A9" s="76" t="s">
        <v>333</v>
      </c>
      <c r="B9" s="76"/>
      <c r="C9" s="76"/>
      <c r="D9" s="76"/>
    </row>
    <row r="10" spans="1:3" ht="14.25" customHeight="1">
      <c r="A10" s="80"/>
      <c r="B10" s="80"/>
      <c r="C10" s="80"/>
    </row>
    <row r="11" ht="15.75" thickBot="1"/>
    <row r="12" spans="1:4" ht="30">
      <c r="A12" s="9" t="s">
        <v>1</v>
      </c>
      <c r="B12" s="10" t="s">
        <v>15</v>
      </c>
      <c r="C12" s="10" t="s">
        <v>16</v>
      </c>
      <c r="D12" s="11" t="s">
        <v>13</v>
      </c>
    </row>
    <row r="13" spans="1:4" s="41" customFormat="1" ht="14.25">
      <c r="A13" s="6" t="s">
        <v>28</v>
      </c>
      <c r="B13" s="3" t="s">
        <v>48</v>
      </c>
      <c r="C13" s="2" t="s">
        <v>49</v>
      </c>
      <c r="D13" s="12">
        <f>SUM(D14:D16)</f>
        <v>9002.99</v>
      </c>
    </row>
    <row r="14" spans="1:4" ht="45">
      <c r="A14" s="7" t="s">
        <v>0</v>
      </c>
      <c r="B14" s="5" t="s">
        <v>48</v>
      </c>
      <c r="C14" s="4" t="s">
        <v>50</v>
      </c>
      <c r="D14" s="13">
        <f>Ведомственная!F16</f>
        <v>7771.53</v>
      </c>
    </row>
    <row r="15" spans="1:4" ht="45">
      <c r="A15" s="7" t="s">
        <v>12</v>
      </c>
      <c r="B15" s="5" t="s">
        <v>48</v>
      </c>
      <c r="C15" s="4" t="s">
        <v>51</v>
      </c>
      <c r="D15" s="13">
        <f>Ведомственная!F42</f>
        <v>938.85</v>
      </c>
    </row>
    <row r="16" spans="1:4" ht="15">
      <c r="A16" s="42" t="s">
        <v>37</v>
      </c>
      <c r="B16" s="5" t="s">
        <v>48</v>
      </c>
      <c r="C16" s="4" t="s">
        <v>52</v>
      </c>
      <c r="D16" s="13">
        <f>Ведомственная!F49</f>
        <v>292.61</v>
      </c>
    </row>
    <row r="17" spans="1:4" s="41" customFormat="1" ht="14.25">
      <c r="A17" s="6" t="s">
        <v>29</v>
      </c>
      <c r="B17" s="3" t="s">
        <v>53</v>
      </c>
      <c r="C17" s="2" t="s">
        <v>49</v>
      </c>
      <c r="D17" s="12">
        <f>SUM(D18)</f>
        <v>183.91</v>
      </c>
    </row>
    <row r="18" spans="1:4" ht="15">
      <c r="A18" s="7" t="s">
        <v>2</v>
      </c>
      <c r="B18" s="5" t="s">
        <v>53</v>
      </c>
      <c r="C18" s="4" t="s">
        <v>54</v>
      </c>
      <c r="D18" s="13">
        <f>Ведомственная!F78</f>
        <v>183.91</v>
      </c>
    </row>
    <row r="19" spans="1:4" s="41" customFormat="1" ht="28.5">
      <c r="A19" s="6" t="s">
        <v>30</v>
      </c>
      <c r="B19" s="3" t="s">
        <v>54</v>
      </c>
      <c r="C19" s="2" t="s">
        <v>49</v>
      </c>
      <c r="D19" s="12">
        <f>SUM(D20)</f>
        <v>337.53</v>
      </c>
    </row>
    <row r="20" spans="1:4" ht="30">
      <c r="A20" s="65" t="s">
        <v>178</v>
      </c>
      <c r="B20" s="5" t="s">
        <v>54</v>
      </c>
      <c r="C20" s="4" t="s">
        <v>58</v>
      </c>
      <c r="D20" s="13">
        <f>Ведомственная!F86</f>
        <v>337.53</v>
      </c>
    </row>
    <row r="21" spans="1:4" ht="15">
      <c r="A21" s="43" t="s">
        <v>38</v>
      </c>
      <c r="B21" s="3" t="s">
        <v>50</v>
      </c>
      <c r="C21" s="2" t="s">
        <v>49</v>
      </c>
      <c r="D21" s="12">
        <f>SUM(D22:D24)</f>
        <v>10039.04</v>
      </c>
    </row>
    <row r="22" spans="1:4" ht="15">
      <c r="A22" s="42" t="s">
        <v>46</v>
      </c>
      <c r="B22" s="5" t="s">
        <v>50</v>
      </c>
      <c r="C22" s="4" t="s">
        <v>56</v>
      </c>
      <c r="D22" s="13">
        <f>Ведомственная!F100</f>
        <v>2264.25</v>
      </c>
    </row>
    <row r="23" spans="1:4" ht="15">
      <c r="A23" s="42" t="s">
        <v>39</v>
      </c>
      <c r="B23" s="5" t="s">
        <v>50</v>
      </c>
      <c r="C23" s="4" t="s">
        <v>55</v>
      </c>
      <c r="D23" s="13">
        <f>Ведомственная!F107</f>
        <v>7596.79</v>
      </c>
    </row>
    <row r="24" spans="1:4" ht="15">
      <c r="A24" s="42" t="s">
        <v>40</v>
      </c>
      <c r="B24" s="5" t="s">
        <v>50</v>
      </c>
      <c r="C24" s="4" t="s">
        <v>59</v>
      </c>
      <c r="D24" s="13">
        <f>Ведомственная!F138</f>
        <v>178</v>
      </c>
    </row>
    <row r="25" spans="1:4" s="41" customFormat="1" ht="14.25">
      <c r="A25" s="6" t="s">
        <v>31</v>
      </c>
      <c r="B25" s="3" t="s">
        <v>57</v>
      </c>
      <c r="C25" s="2" t="s">
        <v>49</v>
      </c>
      <c r="D25" s="12">
        <f>SUM(D26:D29)</f>
        <v>103946.78</v>
      </c>
    </row>
    <row r="26" spans="1:4" s="41" customFormat="1" ht="15">
      <c r="A26" s="36" t="s">
        <v>43</v>
      </c>
      <c r="B26" s="5" t="s">
        <v>57</v>
      </c>
      <c r="C26" s="4" t="s">
        <v>48</v>
      </c>
      <c r="D26" s="13">
        <f>Ведомственная!F146</f>
        <v>81205.27</v>
      </c>
    </row>
    <row r="27" spans="1:4" s="41" customFormat="1" ht="15">
      <c r="A27" s="36" t="s">
        <v>47</v>
      </c>
      <c r="B27" s="5" t="s">
        <v>57</v>
      </c>
      <c r="C27" s="4" t="s">
        <v>53</v>
      </c>
      <c r="D27" s="13">
        <f>Ведомственная!F169</f>
        <v>6872.23</v>
      </c>
    </row>
    <row r="28" spans="1:4" ht="15">
      <c r="A28" s="7" t="s">
        <v>3</v>
      </c>
      <c r="B28" s="5" t="s">
        <v>57</v>
      </c>
      <c r="C28" s="4" t="s">
        <v>54</v>
      </c>
      <c r="D28" s="13">
        <f>Ведомственная!F196</f>
        <v>15749.66</v>
      </c>
    </row>
    <row r="29" spans="1:4" ht="15">
      <c r="A29" s="42" t="s">
        <v>41</v>
      </c>
      <c r="B29" s="5" t="s">
        <v>57</v>
      </c>
      <c r="C29" s="4" t="s">
        <v>57</v>
      </c>
      <c r="D29" s="13">
        <f>Ведомственная!F236</f>
        <v>119.62</v>
      </c>
    </row>
    <row r="30" spans="1:4" s="41" customFormat="1" ht="15.75" customHeight="1">
      <c r="A30" s="66" t="s">
        <v>227</v>
      </c>
      <c r="B30" s="3" t="s">
        <v>248</v>
      </c>
      <c r="C30" s="2" t="s">
        <v>49</v>
      </c>
      <c r="D30" s="12">
        <f>SUM(D31)</f>
        <v>19</v>
      </c>
    </row>
    <row r="31" spans="1:4" ht="15.75" customHeight="1">
      <c r="A31" s="65" t="s">
        <v>229</v>
      </c>
      <c r="B31" s="5" t="s">
        <v>248</v>
      </c>
      <c r="C31" s="4" t="s">
        <v>57</v>
      </c>
      <c r="D31" s="13">
        <f>Ведомственная!F244</f>
        <v>19</v>
      </c>
    </row>
    <row r="32" spans="1:4" s="41" customFormat="1" ht="15.75" customHeight="1">
      <c r="A32" s="6" t="s">
        <v>32</v>
      </c>
      <c r="B32" s="3" t="s">
        <v>56</v>
      </c>
      <c r="C32" s="2" t="s">
        <v>49</v>
      </c>
      <c r="D32" s="12">
        <f>SUM(D33)</f>
        <v>9837.78</v>
      </c>
    </row>
    <row r="33" spans="1:4" ht="15.75" customHeight="1">
      <c r="A33" s="7" t="s">
        <v>4</v>
      </c>
      <c r="B33" s="5" t="s">
        <v>56</v>
      </c>
      <c r="C33" s="4" t="s">
        <v>48</v>
      </c>
      <c r="D33" s="13">
        <f>Ведомственная!F252</f>
        <v>9837.78</v>
      </c>
    </row>
    <row r="34" spans="1:4" s="41" customFormat="1" ht="14.25">
      <c r="A34" s="6" t="s">
        <v>33</v>
      </c>
      <c r="B34" s="3" t="s">
        <v>58</v>
      </c>
      <c r="C34" s="2" t="s">
        <v>49</v>
      </c>
      <c r="D34" s="12">
        <f>SUM(D35:D36)</f>
        <v>482.06</v>
      </c>
    </row>
    <row r="35" spans="1:4" ht="15">
      <c r="A35" s="7" t="s">
        <v>9</v>
      </c>
      <c r="B35" s="5" t="s">
        <v>58</v>
      </c>
      <c r="C35" s="4" t="s">
        <v>48</v>
      </c>
      <c r="D35" s="13">
        <f>Ведомственная!F267</f>
        <v>444.06</v>
      </c>
    </row>
    <row r="36" spans="1:4" ht="15">
      <c r="A36" s="65" t="s">
        <v>325</v>
      </c>
      <c r="B36" s="5" t="s">
        <v>58</v>
      </c>
      <c r="C36" s="4" t="s">
        <v>54</v>
      </c>
      <c r="D36" s="13">
        <f>Ведомственная!F274</f>
        <v>38</v>
      </c>
    </row>
    <row r="37" spans="1:4" s="41" customFormat="1" ht="14.25">
      <c r="A37" s="35" t="s">
        <v>44</v>
      </c>
      <c r="B37" s="3" t="s">
        <v>60</v>
      </c>
      <c r="C37" s="2" t="s">
        <v>49</v>
      </c>
      <c r="D37" s="12">
        <f>SUM(D38)</f>
        <v>55</v>
      </c>
    </row>
    <row r="38" spans="1:4" ht="15">
      <c r="A38" s="36" t="s">
        <v>45</v>
      </c>
      <c r="B38" s="5" t="s">
        <v>60</v>
      </c>
      <c r="C38" s="4" t="s">
        <v>48</v>
      </c>
      <c r="D38" s="13">
        <f>Ведомственная!F282</f>
        <v>55</v>
      </c>
    </row>
    <row r="39" spans="1:4" ht="15.75" thickBot="1">
      <c r="A39" s="14" t="s">
        <v>34</v>
      </c>
      <c r="B39" s="15"/>
      <c r="C39" s="16"/>
      <c r="D39" s="17">
        <f>SUM(D13+D17+D19+D21+D25+D30+D32+D34+D37)</f>
        <v>133904.09</v>
      </c>
    </row>
  </sheetData>
  <sheetProtection/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B7:D7"/>
  </mergeCells>
  <printOptions/>
  <pageMargins left="0.63" right="0.1968503937007874" top="0.3937007874015748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26.57421875" style="30" customWidth="1"/>
    <col min="2" max="2" width="33.28125" style="30" customWidth="1"/>
    <col min="3" max="3" width="38.00390625" style="30" customWidth="1"/>
    <col min="4" max="16384" width="9.140625" style="30" customWidth="1"/>
  </cols>
  <sheetData>
    <row r="1" spans="1:3" ht="15.75">
      <c r="A1" s="22"/>
      <c r="B1" s="22"/>
      <c r="C1" s="31" t="s">
        <v>142</v>
      </c>
    </row>
    <row r="2" spans="1:7" ht="15.75">
      <c r="A2" s="22"/>
      <c r="B2" s="22"/>
      <c r="C2" s="31" t="s">
        <v>5</v>
      </c>
      <c r="E2" s="32"/>
      <c r="F2" s="32"/>
      <c r="G2" s="32"/>
    </row>
    <row r="3" spans="1:7" ht="15.75">
      <c r="A3" s="22"/>
      <c r="B3" s="22"/>
      <c r="C3" s="31" t="s">
        <v>6</v>
      </c>
      <c r="E3" s="32"/>
      <c r="F3" s="32"/>
      <c r="G3" s="32"/>
    </row>
    <row r="4" spans="1:7" ht="15.75">
      <c r="A4" s="22"/>
      <c r="B4" s="22"/>
      <c r="C4" s="31" t="s">
        <v>36</v>
      </c>
      <c r="D4" s="32"/>
      <c r="E4" s="32"/>
      <c r="F4" s="32"/>
      <c r="G4" s="32"/>
    </row>
    <row r="5" spans="1:7" ht="15.75">
      <c r="A5" s="22"/>
      <c r="B5" s="22"/>
      <c r="C5" s="31" t="s">
        <v>7</v>
      </c>
      <c r="D5" s="32"/>
      <c r="E5" s="32"/>
      <c r="F5" s="32"/>
      <c r="G5" s="32"/>
    </row>
    <row r="6" spans="1:7" ht="15.75">
      <c r="A6" s="22"/>
      <c r="B6" s="22"/>
      <c r="C6" s="31" t="s">
        <v>19</v>
      </c>
      <c r="E6" s="32"/>
      <c r="F6" s="32"/>
      <c r="G6" s="32"/>
    </row>
    <row r="7" spans="1:5" ht="15.75">
      <c r="A7" s="22"/>
      <c r="B7" s="22"/>
      <c r="C7" s="78" t="s">
        <v>341</v>
      </c>
      <c r="D7" s="79"/>
      <c r="E7" s="79"/>
    </row>
    <row r="8" spans="1:3" ht="15.75">
      <c r="A8" s="22"/>
      <c r="B8" s="22"/>
      <c r="C8" s="22"/>
    </row>
    <row r="9" spans="1:3" ht="66" customHeight="1">
      <c r="A9" s="82" t="s">
        <v>334</v>
      </c>
      <c r="B9" s="82"/>
      <c r="C9" s="82"/>
    </row>
    <row r="10" spans="1:3" ht="15.75">
      <c r="A10" s="22"/>
      <c r="B10" s="81"/>
      <c r="C10" s="81"/>
    </row>
    <row r="11" spans="1:3" ht="15.75">
      <c r="A11" s="22"/>
      <c r="B11" s="81"/>
      <c r="C11" s="81"/>
    </row>
    <row r="12" spans="1:3" ht="15.75">
      <c r="A12" s="22"/>
      <c r="B12" s="22"/>
      <c r="C12" s="22"/>
    </row>
    <row r="13" spans="1:3" ht="57" customHeight="1">
      <c r="A13" s="38" t="s">
        <v>10</v>
      </c>
      <c r="B13" s="25" t="s">
        <v>335</v>
      </c>
      <c r="C13" s="25" t="s">
        <v>336</v>
      </c>
    </row>
    <row r="14" spans="1:3" ht="36.75" customHeight="1">
      <c r="A14" s="37" t="s">
        <v>35</v>
      </c>
      <c r="B14" s="44">
        <v>8.6</v>
      </c>
      <c r="C14" s="45">
        <v>3179</v>
      </c>
    </row>
    <row r="15" spans="1:3" ht="21.75" customHeight="1">
      <c r="A15" s="23" t="s">
        <v>11</v>
      </c>
      <c r="B15" s="38">
        <f>SUM(B14)</f>
        <v>8.6</v>
      </c>
      <c r="C15" s="67">
        <f>SUM(C14)</f>
        <v>3179</v>
      </c>
    </row>
    <row r="16" spans="1:3" ht="15.75">
      <c r="A16" s="22"/>
      <c r="B16" s="22"/>
      <c r="C16" s="22"/>
    </row>
    <row r="17" spans="1:3" ht="15.75">
      <c r="A17" s="22"/>
      <c r="B17" s="22"/>
      <c r="C17" s="22"/>
    </row>
    <row r="18" spans="1:3" ht="15.75">
      <c r="A18" s="22"/>
      <c r="B18" s="22"/>
      <c r="C18" s="22"/>
    </row>
    <row r="19" spans="1:3" ht="15.75">
      <c r="A19" s="22"/>
      <c r="B19" s="22"/>
      <c r="C19" s="22"/>
    </row>
  </sheetData>
  <sheetProtection/>
  <mergeCells count="4">
    <mergeCell ref="B10:C10"/>
    <mergeCell ref="B11:C11"/>
    <mergeCell ref="A9:C9"/>
    <mergeCell ref="C7:E7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F7" sqref="F7:H7"/>
    </sheetView>
  </sheetViews>
  <sheetFormatPr defaultColWidth="9.140625" defaultRowHeight="12.75"/>
  <cols>
    <col min="1" max="1" width="27.8515625" style="18" customWidth="1"/>
    <col min="2" max="2" width="21.8515625" style="18" customWidth="1"/>
    <col min="3" max="3" width="12.140625" style="18" customWidth="1"/>
    <col min="4" max="4" width="12.28125" style="18" customWidth="1"/>
    <col min="5" max="5" width="20.57421875" style="18" customWidth="1"/>
    <col min="6" max="6" width="16.57421875" style="18" customWidth="1"/>
    <col min="7" max="7" width="14.7109375" style="18" customWidth="1"/>
    <col min="8" max="16384" width="9.140625" style="18" customWidth="1"/>
  </cols>
  <sheetData>
    <row r="1" s="20" customFormat="1" ht="15">
      <c r="G1" s="34" t="s">
        <v>139</v>
      </c>
    </row>
    <row r="2" s="20" customFormat="1" ht="15">
      <c r="G2" s="34" t="s">
        <v>5</v>
      </c>
    </row>
    <row r="3" s="20" customFormat="1" ht="15">
      <c r="G3" s="34" t="s">
        <v>6</v>
      </c>
    </row>
    <row r="4" s="20" customFormat="1" ht="15">
      <c r="G4" s="34" t="s">
        <v>36</v>
      </c>
    </row>
    <row r="5" s="20" customFormat="1" ht="15">
      <c r="G5" s="34" t="s">
        <v>21</v>
      </c>
    </row>
    <row r="6" s="20" customFormat="1" ht="15">
      <c r="G6" s="34" t="s">
        <v>19</v>
      </c>
    </row>
    <row r="7" spans="6:8" s="20" customFormat="1" ht="15">
      <c r="F7" s="78" t="s">
        <v>342</v>
      </c>
      <c r="G7" s="79"/>
      <c r="H7" s="79"/>
    </row>
    <row r="8" s="20" customFormat="1" ht="12.75">
      <c r="G8" s="21"/>
    </row>
    <row r="9" spans="1:7" s="20" customFormat="1" ht="12.75">
      <c r="A9" s="83" t="s">
        <v>337</v>
      </c>
      <c r="B9" s="83"/>
      <c r="C9" s="83"/>
      <c r="D9" s="83"/>
      <c r="E9" s="83"/>
      <c r="F9" s="83"/>
      <c r="G9" s="83"/>
    </row>
    <row r="10" spans="1:7" s="20" customFormat="1" ht="26.25" customHeight="1">
      <c r="A10" s="83"/>
      <c r="B10" s="83"/>
      <c r="C10" s="83"/>
      <c r="D10" s="83"/>
      <c r="E10" s="83"/>
      <c r="F10" s="83"/>
      <c r="G10" s="83"/>
    </row>
    <row r="11" spans="1:7" s="20" customFormat="1" ht="15.75">
      <c r="A11" s="22"/>
      <c r="B11" s="22"/>
      <c r="C11" s="22"/>
      <c r="D11" s="22"/>
      <c r="E11" s="22"/>
      <c r="F11" s="22"/>
      <c r="G11" s="22"/>
    </row>
    <row r="12" spans="1:7" s="20" customFormat="1" ht="15.75">
      <c r="A12" s="22"/>
      <c r="B12" s="22"/>
      <c r="C12" s="22"/>
      <c r="D12" s="22"/>
      <c r="E12" s="22"/>
      <c r="F12" s="22"/>
      <c r="G12" s="22"/>
    </row>
    <row r="13" spans="1:7" s="20" customFormat="1" ht="15.75">
      <c r="A13" s="22"/>
      <c r="B13" s="22"/>
      <c r="C13" s="22"/>
      <c r="D13" s="22"/>
      <c r="E13" s="22"/>
      <c r="F13" s="22"/>
      <c r="G13" s="22"/>
    </row>
    <row r="14" spans="1:7" s="20" customFormat="1" ht="15.75">
      <c r="A14" s="22"/>
      <c r="B14" s="22"/>
      <c r="C14" s="22"/>
      <c r="D14" s="22"/>
      <c r="E14" s="22"/>
      <c r="F14" s="22"/>
      <c r="G14" s="22"/>
    </row>
    <row r="15" spans="1:7" s="20" customFormat="1" ht="24.75" customHeight="1">
      <c r="A15" s="84" t="s">
        <v>249</v>
      </c>
      <c r="B15" s="87" t="s">
        <v>22</v>
      </c>
      <c r="C15" s="88"/>
      <c r="D15" s="88"/>
      <c r="E15" s="88"/>
      <c r="F15" s="88"/>
      <c r="G15" s="89"/>
    </row>
    <row r="16" spans="1:7" s="20" customFormat="1" ht="12.75">
      <c r="A16" s="85"/>
      <c r="B16" s="84" t="s">
        <v>23</v>
      </c>
      <c r="C16" s="84" t="s">
        <v>24</v>
      </c>
      <c r="D16" s="84" t="s">
        <v>25</v>
      </c>
      <c r="E16" s="84" t="s">
        <v>70</v>
      </c>
      <c r="F16" s="84" t="s">
        <v>26</v>
      </c>
      <c r="G16" s="84" t="s">
        <v>27</v>
      </c>
    </row>
    <row r="17" spans="1:7" s="20" customFormat="1" ht="55.5" customHeight="1">
      <c r="A17" s="86"/>
      <c r="B17" s="90"/>
      <c r="C17" s="90"/>
      <c r="D17" s="91"/>
      <c r="E17" s="92"/>
      <c r="F17" s="92"/>
      <c r="G17" s="90"/>
    </row>
    <row r="18" spans="1:7" s="20" customFormat="1" ht="15.75">
      <c r="A18" s="23">
        <v>1</v>
      </c>
      <c r="B18" s="24">
        <v>2</v>
      </c>
      <c r="C18" s="23">
        <v>3</v>
      </c>
      <c r="D18" s="23">
        <v>4</v>
      </c>
      <c r="E18" s="25">
        <v>5</v>
      </c>
      <c r="F18" s="25">
        <v>6</v>
      </c>
      <c r="G18" s="23">
        <v>7</v>
      </c>
    </row>
    <row r="19" spans="1:7" s="20" customFormat="1" ht="22.5" customHeight="1">
      <c r="A19" s="26">
        <v>50</v>
      </c>
      <c r="B19" s="27"/>
      <c r="C19" s="28"/>
      <c r="D19" s="29"/>
      <c r="E19" s="26"/>
      <c r="F19" s="26"/>
      <c r="G19" s="26"/>
    </row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</sheetData>
  <sheetProtection/>
  <mergeCells count="10">
    <mergeCell ref="F7:H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39.140625" style="52" customWidth="1"/>
    <col min="2" max="2" width="27.57421875" style="52" customWidth="1"/>
    <col min="3" max="3" width="32.00390625" style="52" customWidth="1"/>
    <col min="4" max="4" width="15.00390625" style="52" customWidth="1"/>
    <col min="5" max="5" width="15.8515625" style="52" customWidth="1"/>
    <col min="6" max="6" width="20.28125" style="52" customWidth="1"/>
    <col min="7" max="7" width="11.421875" style="52" customWidth="1"/>
    <col min="8" max="8" width="11.140625" style="52" customWidth="1"/>
    <col min="9" max="16384" width="9.140625" style="52" customWidth="1"/>
  </cols>
  <sheetData>
    <row r="1" spans="1:6" s="49" customFormat="1" ht="15.75">
      <c r="A1" s="48"/>
      <c r="B1" s="98" t="s">
        <v>143</v>
      </c>
      <c r="C1" s="98"/>
      <c r="D1" s="98"/>
      <c r="E1" s="97"/>
      <c r="F1" s="97"/>
    </row>
    <row r="2" spans="1:6" s="49" customFormat="1" ht="15.75">
      <c r="A2" s="48"/>
      <c r="B2" s="93" t="s">
        <v>5</v>
      </c>
      <c r="C2" s="93"/>
      <c r="D2" s="93"/>
      <c r="E2" s="97"/>
      <c r="F2" s="97"/>
    </row>
    <row r="3" spans="1:6" s="49" customFormat="1" ht="15.75">
      <c r="A3" s="48"/>
      <c r="B3" s="93" t="s">
        <v>61</v>
      </c>
      <c r="C3" s="93"/>
      <c r="D3" s="93"/>
      <c r="E3" s="97"/>
      <c r="F3" s="97"/>
    </row>
    <row r="4" spans="1:6" s="49" customFormat="1" ht="15.75">
      <c r="A4" s="48"/>
      <c r="B4" s="93" t="s">
        <v>67</v>
      </c>
      <c r="C4" s="93"/>
      <c r="D4" s="93"/>
      <c r="E4" s="97"/>
      <c r="F4" s="97"/>
    </row>
    <row r="5" spans="1:6" s="49" customFormat="1" ht="15.75">
      <c r="A5" s="48"/>
      <c r="C5" s="53"/>
      <c r="D5" s="53"/>
      <c r="E5" s="93" t="s">
        <v>7</v>
      </c>
      <c r="F5" s="93"/>
    </row>
    <row r="6" spans="1:6" s="49" customFormat="1" ht="15.75">
      <c r="A6" s="48"/>
      <c r="C6" s="53"/>
      <c r="D6" s="53"/>
      <c r="E6" s="93" t="s">
        <v>19</v>
      </c>
      <c r="F6" s="93"/>
    </row>
    <row r="7" spans="5:7" s="49" customFormat="1" ht="15.75">
      <c r="E7" s="78" t="s">
        <v>343</v>
      </c>
      <c r="F7" s="79"/>
      <c r="G7" s="79"/>
    </row>
    <row r="8" s="49" customFormat="1" ht="15.75"/>
    <row r="9" spans="1:6" s="49" customFormat="1" ht="30.75" customHeight="1">
      <c r="A9" s="96" t="s">
        <v>338</v>
      </c>
      <c r="B9" s="96"/>
      <c r="C9" s="96"/>
      <c r="D9" s="96"/>
      <c r="E9" s="97"/>
      <c r="F9" s="97"/>
    </row>
    <row r="10" s="49" customFormat="1" ht="15.75"/>
    <row r="11" spans="1:6" s="49" customFormat="1" ht="53.25" customHeight="1">
      <c r="A11" s="50" t="s">
        <v>62</v>
      </c>
      <c r="B11" s="54" t="s">
        <v>63</v>
      </c>
      <c r="C11" s="54" t="s">
        <v>64</v>
      </c>
      <c r="D11" s="54" t="s">
        <v>148</v>
      </c>
      <c r="E11" s="54" t="s">
        <v>339</v>
      </c>
      <c r="F11" s="54" t="s">
        <v>65</v>
      </c>
    </row>
    <row r="12" spans="1:6" s="49" customFormat="1" ht="49.5" customHeight="1">
      <c r="A12" s="94" t="s">
        <v>149</v>
      </c>
      <c r="B12" s="60" t="s">
        <v>68</v>
      </c>
      <c r="C12" s="54" t="s">
        <v>140</v>
      </c>
      <c r="D12" s="55">
        <v>1066</v>
      </c>
      <c r="E12" s="61">
        <v>1066</v>
      </c>
      <c r="F12" s="74">
        <f aca="true" t="shared" si="0" ref="F12:F17">ROUND(E12/D12*100,2)</f>
        <v>100</v>
      </c>
    </row>
    <row r="13" spans="1:6" s="49" customFormat="1" ht="82.5" customHeight="1">
      <c r="A13" s="95"/>
      <c r="B13" s="60" t="s">
        <v>68</v>
      </c>
      <c r="C13" s="60" t="s">
        <v>69</v>
      </c>
      <c r="D13" s="55">
        <v>21.92</v>
      </c>
      <c r="E13" s="61">
        <v>21.92</v>
      </c>
      <c r="F13" s="74">
        <f t="shared" si="0"/>
        <v>100</v>
      </c>
    </row>
    <row r="14" spans="1:6" s="49" customFormat="1" ht="65.25" customHeight="1">
      <c r="A14" s="94" t="s">
        <v>146</v>
      </c>
      <c r="B14" s="60" t="s">
        <v>68</v>
      </c>
      <c r="C14" s="54" t="s">
        <v>147</v>
      </c>
      <c r="D14" s="55">
        <v>77410.42</v>
      </c>
      <c r="E14" s="61">
        <v>72556.93</v>
      </c>
      <c r="F14" s="74">
        <f t="shared" si="0"/>
        <v>93.73</v>
      </c>
    </row>
    <row r="15" spans="1:6" s="49" customFormat="1" ht="81.75" customHeight="1">
      <c r="A15" s="95"/>
      <c r="B15" s="60" t="s">
        <v>68</v>
      </c>
      <c r="C15" s="60" t="s">
        <v>135</v>
      </c>
      <c r="D15" s="55">
        <v>8390.13</v>
      </c>
      <c r="E15" s="61">
        <v>7457.67</v>
      </c>
      <c r="F15" s="74">
        <f t="shared" si="0"/>
        <v>88.89</v>
      </c>
    </row>
    <row r="16" spans="1:6" ht="141" customHeight="1">
      <c r="A16" s="62" t="s">
        <v>145</v>
      </c>
      <c r="B16" s="60" t="s">
        <v>68</v>
      </c>
      <c r="C16" s="60" t="s">
        <v>135</v>
      </c>
      <c r="D16" s="56">
        <v>3200</v>
      </c>
      <c r="E16" s="63">
        <v>3200</v>
      </c>
      <c r="F16" s="74">
        <f t="shared" si="0"/>
        <v>100</v>
      </c>
    </row>
    <row r="17" spans="1:6" s="64" customFormat="1" ht="15.75">
      <c r="A17" s="51" t="s">
        <v>66</v>
      </c>
      <c r="B17" s="51"/>
      <c r="C17" s="51"/>
      <c r="D17" s="57">
        <f>SUM(D12:D16)</f>
        <v>90088.47</v>
      </c>
      <c r="E17" s="57">
        <f>SUM(E12:E16)</f>
        <v>84302.51999999999</v>
      </c>
      <c r="F17" s="75">
        <f t="shared" si="0"/>
        <v>93.58</v>
      </c>
    </row>
    <row r="18" s="49" customFormat="1" ht="15.75"/>
    <row r="19" s="49" customFormat="1" ht="15.75"/>
    <row r="20" s="49" customFormat="1" ht="15.75"/>
  </sheetData>
  <sheetProtection/>
  <mergeCells count="12">
    <mergeCell ref="E5:F5"/>
    <mergeCell ref="E7:G7"/>
    <mergeCell ref="E6:F6"/>
    <mergeCell ref="A14:A15"/>
    <mergeCell ref="A12:A13"/>
    <mergeCell ref="A9:F9"/>
    <mergeCell ref="B1:F1"/>
    <mergeCell ref="B2:F2"/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sss</cp:lastModifiedBy>
  <cp:lastPrinted>2022-11-11T07:50:42Z</cp:lastPrinted>
  <dcterms:created xsi:type="dcterms:W3CDTF">2007-09-04T08:08:49Z</dcterms:created>
  <dcterms:modified xsi:type="dcterms:W3CDTF">2022-11-11T07:52:04Z</dcterms:modified>
  <cp:category/>
  <cp:version/>
  <cp:contentType/>
  <cp:contentStatus/>
</cp:coreProperties>
</file>