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060" windowHeight="7050"/>
  </bookViews>
  <sheets>
    <sheet name="Будогощь" sheetId="6" r:id="rId1"/>
  </sheets>
  <definedNames>
    <definedName name="_xlnm.Print_Titles" localSheetId="0">Будогощь!$7:$10</definedName>
  </definedNames>
  <calcPr calcId="125725"/>
</workbook>
</file>

<file path=xl/calcChain.xml><?xml version="1.0" encoding="utf-8"?>
<calcChain xmlns="http://schemas.openxmlformats.org/spreadsheetml/2006/main">
  <c r="S115" i="6"/>
  <c r="R115"/>
  <c r="Q115"/>
  <c r="P115"/>
  <c r="O115"/>
  <c r="S90"/>
  <c r="R90"/>
  <c r="Q90"/>
  <c r="P90"/>
  <c r="O90"/>
  <c r="S73"/>
  <c r="S70" s="1"/>
  <c r="R73"/>
  <c r="Q73"/>
  <c r="Q70" s="1"/>
  <c r="P73"/>
  <c r="P70" s="1"/>
  <c r="O73"/>
  <c r="O70" s="1"/>
  <c r="R70"/>
  <c r="S58"/>
  <c r="R58"/>
  <c r="Q58"/>
  <c r="P58"/>
  <c r="O58"/>
  <c r="S14"/>
  <c r="R14"/>
  <c r="Q14"/>
  <c r="P14"/>
  <c r="O14"/>
  <c r="O87" l="1"/>
  <c r="O84" s="1"/>
  <c r="S87"/>
  <c r="S84" s="1"/>
  <c r="S11" s="1"/>
  <c r="P87"/>
  <c r="P84" s="1"/>
  <c r="P11" s="1"/>
  <c r="R87"/>
  <c r="R84" s="1"/>
  <c r="R11" s="1"/>
  <c r="Q87"/>
  <c r="Q84" s="1"/>
  <c r="Q11" s="1"/>
  <c r="O11"/>
</calcChain>
</file>

<file path=xl/sharedStrings.xml><?xml version="1.0" encoding="utf-8"?>
<sst xmlns="http://schemas.openxmlformats.org/spreadsheetml/2006/main" count="530" uniqueCount="235">
  <si>
    <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</si>
  <si>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</si>
  <si>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</si>
  <si>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</si>
  <si>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</si>
  <si>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Код строки</t>
  </si>
  <si>
    <t>Российской Федерации</t>
  </si>
  <si>
    <t>субъекта 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</si>
  <si>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</si>
  <si>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</si>
  <si>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</si>
  <si>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</si>
  <si>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</si>
  <si>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</si>
  <si>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</si>
  <si>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</si>
  <si>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</si>
  <si>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</si>
  <si>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</si>
  <si>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2018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</si>
  <si>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</si>
  <si>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</si>
  <si>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</si>
  <si>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</si>
  <si>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</si>
  <si>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</si>
  <si>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</si>
  <si>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</si>
  <si>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</si>
  <si>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</si>
  <si>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</si>
  <si>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</si>
  <si>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</si>
  <si>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04    09
</t>
  </si>
  <si>
    <t>В целом</t>
  </si>
  <si>
    <t xml:space="preserve">04    08
</t>
  </si>
  <si>
    <t xml:space="preserve">08    01
</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</si>
  <si>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</si>
  <si>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</si>
  <si>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</si>
  <si>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t>
  </si>
  <si>
    <t>Федеральный закон от 21.12.1994 № 68-ФЗ "О защите населения в территории от чрезвычайных ситуаций природного и техногенного характера"</t>
  </si>
  <si>
    <t>24.12.1994 - не установ</t>
  </si>
  <si>
    <t>Федеральный закон от 29.12.1994 № 78-ФЗ "О библиотечном деле"</t>
  </si>
  <si>
    <t>02.01.1995 - не установ</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</si>
  <si>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</si>
  <si>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t>
  </si>
  <si>
    <t>Федеральный закон от 09.10.1992 № 3612-1 "Основы законодательства Российской Федерации о культуре"</t>
  </si>
  <si>
    <t>17.11.1992 - не установ</t>
  </si>
  <si>
    <t>Федеральный закон от 24.07.2007 № 209-ФЗ "О развитии малого и среднего предпринимательства в Российской Федерации"</t>
  </si>
  <si>
    <t>01.01.2008 - не установ</t>
  </si>
  <si>
    <t>Закон Ленинградской области от 11.03.2008 № 14-оз "О правовом регулировании муниципальной службы в Ленинградской области"</t>
  </si>
  <si>
    <t>19.04.2008 - не установ</t>
  </si>
  <si>
    <t>Федеральный закон от 02.03.2007 № 25-ФЗ "О муниципальной службе в Российской Федерации"</t>
  </si>
  <si>
    <t>01.06.2007 - не установ</t>
  </si>
  <si>
    <t xml:space="preserve">01    04
</t>
  </si>
  <si>
    <t>01.01.2006 - не установ</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</si>
  <si>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</si>
  <si>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</si>
  <si>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</si>
  <si>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Федеральный закон от 24.06.1999 № 120-ФЗ "Об основах системы профилактики безнадзорности и правонарушений несовершеннолетних"</t>
  </si>
  <si>
    <t>30.06.1999 - не установ</t>
  </si>
  <si>
    <t xml:space="preserve">01    06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</si>
  <si>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</si>
  <si>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</si>
  <si>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 xml:space="preserve">03    09
</t>
  </si>
  <si>
    <t xml:space="preserve">05    03
</t>
  </si>
  <si>
    <t xml:space="preserve">05    05
</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</si>
  <si>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</si>
  <si>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</si>
  <si>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</si>
  <si>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</si>
  <si>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4.1.3. владение, пользование и распоряжение имуществом, находящимся в муниципальной собственности городского поселения</t>
  </si>
  <si>
    <t>4004</t>
  </si>
  <si>
    <t>Ст.14</t>
  </si>
  <si>
    <t>Федеральный закон от 29.12.2004 № 188-ФЗ "Жилищный кодекс"</t>
  </si>
  <si>
    <t>01.03.2005 - не установ</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</si>
  <si>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</si>
  <si>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</si>
  <si>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Ст.14,17</t>
  </si>
  <si>
    <t xml:space="preserve">05    02
05    03
</t>
  </si>
  <si>
    <t>Федеральный закон от 07.12.2011 № 416-ФЗ "О водоснабжении и водоотведении"</t>
  </si>
  <si>
    <t>08.12.2011 - не установ</t>
  </si>
  <si>
    <t>Федеральный закон от 27.07.2010 № 190-ФЗ "О теплоснабжении"</t>
  </si>
  <si>
    <t>30.07.2010 -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</si>
  <si>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</si>
  <si>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</si>
  <si>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</si>
  <si>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</si>
  <si>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4.1.10. участие в предупреждении и ликвидации последствий чрезвычайных ситуаций в границах городского поселения</t>
  </si>
  <si>
    <t>4011</t>
  </si>
  <si>
    <t>4.1.11. обеспечение первичных мер пожарной безопасности в границах населенных пунктов городского поселения</t>
  </si>
  <si>
    <t>4012</t>
  </si>
  <si>
    <t>Закон Ленинградской области от 25.12.2006 № 169-оз "О пожарной безопасности Ленинградской области"</t>
  </si>
  <si>
    <t>08.01.2007 - не установ</t>
  </si>
  <si>
    <t xml:space="preserve">01    13
03    09
05    03
</t>
  </si>
  <si>
    <t>Федеральный закон от 21.12.1994 № 69-ФЗ "О пожарной безопасности"</t>
  </si>
  <si>
    <t>05.01.1995 - не установ</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</si>
  <si>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</si>
  <si>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</si>
  <si>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 xml:space="preserve">05    02
</t>
  </si>
  <si>
    <t>4.1.14. создание условий для организации досуга и обеспечения жителей городского поселения услугами организаций культуры</t>
  </si>
  <si>
    <t>4015</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</si>
  <si>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</si>
  <si>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</si>
  <si>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 xml:space="preserve">11    01
11    05
</t>
  </si>
  <si>
    <t>4.1.20. участие в организации деятельности по сбору (в том числе раздельному сбору) и транспортированию твердых коммунальных отходов</t>
  </si>
  <si>
    <t>4021</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</si>
  <si>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</si>
  <si>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</si>
  <si>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Ст.14 П.1 Подп.19</t>
  </si>
  <si>
    <t>4.1.24. организация ритуальных услуг и содержание мест захоронения</t>
  </si>
  <si>
    <t>4025</t>
  </si>
  <si>
    <t>Ст.14 П.1 Подп.22</t>
  </si>
  <si>
    <t xml:space="preserve">05    03
05    05
</t>
  </si>
  <si>
    <t>4.1.27. осуществление мероприятий по обеспечению безопасности людей на водных объектах, охране их жизни и здоровья</t>
  </si>
  <si>
    <t>4028</t>
  </si>
  <si>
    <t>Ст.14 П.1 Подп.26</t>
  </si>
  <si>
    <t>4.1.29. содействие в развитии сельскохозяйственного производства, создание условий для развития малого и среднего предпринимательства</t>
  </si>
  <si>
    <t>4030</t>
  </si>
  <si>
    <t>Ст.14 П.1 Подп.28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</si>
  <si>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</si>
  <si>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</si>
  <si>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</si>
  <si>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</si>
  <si>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4.2.12.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</si>
  <si>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4112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</si>
  <si>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</si>
  <si>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</si>
  <si>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</si>
  <si>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</si>
  <si>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</si>
  <si>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</si>
  <si>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</si>
  <si>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</si>
  <si>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</si>
  <si>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</si>
  <si>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</si>
  <si>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</si>
  <si>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</si>
  <si>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</si>
  <si>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</si>
  <si>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</si>
  <si>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</si>
  <si>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</si>
  <si>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</si>
  <si>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</si>
  <si>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</si>
  <si>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4.5.2.1.10. участие в предупреждении и ликвидации последствий чрезвычайных ситуаций в границах городского поселения</t>
  </si>
  <si>
    <t>4811</t>
  </si>
  <si>
    <t>4.5.2.1.12. создание условий для обеспечения жителей городского поселения услугами связи, общественного питания, торговли и бытового обслуживания</t>
  </si>
  <si>
    <t>4813</t>
  </si>
  <si>
    <t>4.5.2.1.13.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</si>
  <si>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4814</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</si>
  <si>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</si>
  <si>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</si>
  <si>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4.5.2.1.24. организация ритуальных услуг и содержание мест захоронения</t>
  </si>
  <si>
    <t>4825</t>
  </si>
  <si>
    <t>4.5.2.1.29. содействие в развитии сельскохозяйственного производства, создание условий для развития малого и среднего предпринимательства</t>
  </si>
  <si>
    <t>4830</t>
  </si>
  <si>
    <t>4.5.2.2. в иных случаях, не связанных с заключением соглашений, предусмотренных в подпункте 4.5.2.1, всего</t>
  </si>
  <si>
    <t>4900</t>
  </si>
  <si>
    <t>4.5.2.2.6.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</si>
  <si>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4906</t>
  </si>
  <si>
    <t xml:space="preserve"> муниципальных образований</t>
  </si>
  <si>
    <t>Объем средств на исполнение расходного обязательства (тыс.руб.)</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</si>
  <si>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</si>
  <si>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04 12</t>
  </si>
  <si>
    <t>01.01.2016-31.12.2016</t>
  </si>
  <si>
    <t>ст.5</t>
  </si>
  <si>
    <t>Соглашение б/н от 25.11.2015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t>
  </si>
  <si>
    <t>Соглашение б/н от 26.10.2015 О передаче администрации муниципального  района полномочия администрации МО Будогощское городское поселение КМР ЛО по осуществлению внешнего муниципального финансового контроля</t>
  </si>
  <si>
    <t>Реестр расходных обязательств муниципального образования</t>
  </si>
  <si>
    <t>на 2015 - 2018 годы</t>
  </si>
  <si>
    <t>01.06.2008-не установлен</t>
  </si>
  <si>
    <t>Областной закон  от 16.12.2011 года №111-оз "О дорожном фонде Ленинградской области"</t>
  </si>
  <si>
    <t>01.01.2012-не установлен</t>
  </si>
  <si>
    <t>Постановление Правительства Ленинградской области от 24.03.2014 г.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</si>
  <si>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31.03.2014-не установлен</t>
  </si>
  <si>
    <t>12.11.2013 - не установ</t>
  </si>
  <si>
    <t>Постановление Правительства Ленинградской области от 31 мая 2013 г. №155 "О распределении средств областного бюджета Ленинградской области,предоставляемых в 2013 году в виде субсидий бюджетам муниципальных образований Ленинградской обалстив рамках реализации мероприятий долгосрочной целевой программы "Совершенствование и развитие автомобильных дорог Ленинградской обалсти  на 2009-2020 годы"</t>
  </si>
  <si>
    <t>11.06.2013-не установлен</t>
  </si>
  <si>
    <t>Решение совета депутатов от  25.04.2014 г. № 47/214 "Об утверждении положения о бюджетном процессе в муниципальном образованиии Будогощское городское поселение Киришского муниципального района Ленинградской области"</t>
  </si>
  <si>
    <t>ст8</t>
  </si>
  <si>
    <t>25.04.2014- не установлен</t>
  </si>
  <si>
    <t>Постановление Правительства Ленинградской области  от 24.07.2012 г. №232 "Об утверждении Положения о порядке предоставления средств на поддержку иуниципальных образований Ленинградской области по развитию общественной инфраструктуры муниципального значения в Ленинградской области"</t>
  </si>
  <si>
    <t>30.08.2012-не установлен</t>
  </si>
  <si>
    <t>Постановление Правительства Ленинградской области от 25 июля 2014 г. N 334 "Об утверждении Порядка и условий предоставления, расходования и распределения субсидий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t>
  </si>
  <si>
    <t>05.08.2014-не установлен</t>
  </si>
  <si>
    <t>Закон Ленинградской области от 30.12.2009 г. №118-оз "О физической культуре и спорте в Ленинградской области"</t>
  </si>
  <si>
    <t>ст.7</t>
  </si>
  <si>
    <t>01.01.2010-не установлен</t>
  </si>
  <si>
    <t>Закон  от 04.12.2007 г. 329-ФЗ "О физической культуре и спорте в Российской Федерации"</t>
  </si>
  <si>
    <t>с.9</t>
  </si>
  <si>
    <t>08.12.2007-не установлен</t>
  </si>
  <si>
    <t>Градостроительный кодекс Российской Федерации от 29 декабря 2004 г. N 190-ФЗ</t>
  </si>
  <si>
    <t>ст 8</t>
  </si>
  <si>
    <t>30.01.2005-не установлен</t>
  </si>
  <si>
    <t>Постановление Правительства Российской Федерации от 13.11.2006 № 680 "О составе схем территориального планирования Российской Федерации"</t>
  </si>
  <si>
    <t>13.11.2006 - не установлен</t>
  </si>
  <si>
    <t>Решение совета депутатов от 26.03.2010 №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</si>
  <si>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t>
  </si>
  <si>
    <t>Постановление Правительства Ленинградской области от 05.06.2009 г. №158 "Об утверждении Методики расчета нормативоов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и расходов на содержание органов местного самоуправления муниципальных образований Ленинградской обалсти"</t>
  </si>
  <si>
    <t>03.07.2009 -не устанволен</t>
  </si>
  <si>
    <t>Решение совета депутатов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t>
  </si>
  <si>
    <t>Решение совета депутатов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t>
  </si>
  <si>
    <t>Решение совета депутатов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t>
  </si>
  <si>
    <t>01.01.2014 г.-не установлен</t>
  </si>
  <si>
    <t>Будогощское городское поселение Киришского муниципального района Ленинградской области</t>
  </si>
  <si>
    <t xml:space="preserve">Приложение 15 "Порядок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к решению совета депутатов муниципального образования
Будогощское городское поселение Киришского муниципального района Ленинградской области от 16.02.2016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</si>
  <si>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Решение совета депутатов от 12.11.2013 г.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t>
  </si>
  <si>
    <t xml:space="preserve">Приложение 20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к решению совета депутатов
муниципального образования  
Будогощское городское поселение
Киришского муниципального района  от 28.12.2015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</si>
  <si>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 xml:space="preserve">Приложение 19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22, 28 пункта 1 статьи 14 Федерального закона от 06.10.2003 № 131-ФЗ «Об общих принципах организации местного самоуправления в Российской Федерации» к решению совета депутатов
муниципального образования
Будогощское городское поселение
Киришского муниципального района 
Ленинградской области от 28.12.2015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</si>
  <si>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Решение совета депутатов от 21.01.2014 г.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t>
  </si>
  <si>
    <t xml:space="preserve">Приложение 16 "Порядок
предоставления субсидий в целях возмещения затрат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 к решению совета депутатов муниципального образования Будогощское городское поселение Киришского муниципального района Ленинградской области  от 28.12.2015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</si>
  <si>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01.01.2016-31.12.2018</t>
  </si>
  <si>
    <t>16.01.2016-31.12.2018</t>
  </si>
  <si>
    <t xml:space="preserve">01    13
</t>
  </si>
  <si>
    <t xml:space="preserve">01    13
05    01
05    05
</t>
  </si>
  <si>
    <t>Федеральный закон от 28 декабря 2009 г. N 381-ФЗ "Об основах государственного регулирования торговой деятельности в Российской Федерации"</t>
  </si>
  <si>
    <t xml:space="preserve">
08    01
</t>
  </si>
  <si>
    <t>Постановление администрации МО Будогощское городское поселение Киришского муниципального района Ленинградской области от 16.08.2013 № 72 «О мерах по поэтапному повышению заработной платы работников учреждений культуры муниципального образования Будогощское городское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Будогощское городское поселение»</t>
  </si>
  <si>
    <t>16.08.2013 - не установлено</t>
  </si>
  <si>
    <t xml:space="preserve">
05    03
</t>
  </si>
  <si>
    <t xml:space="preserve">
           04    12                                                                          
</t>
  </si>
  <si>
    <t xml:space="preserve">                                     05    03                                                                                                04  05
</t>
  </si>
  <si>
    <t xml:space="preserve">
01    04
01    06
01    13
10    01
</t>
  </si>
  <si>
    <t xml:space="preserve">01    11
03    09
</t>
  </si>
  <si>
    <t>Решение совета депутатов МО Будогощское городское поселение от 27.10.2015г. №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t>
  </si>
  <si>
    <t>Постановление администрации МО Будогощское городское поселение Киришского муниципального района Ленинградской области от 30.12.2011 № 59 «Об утверждении Положения об оплате труда работников учреждений культуры, финансируемых из бюджета муниципального образования Будогощское городское поселение Киришского муниципального района Ленинградской области"</t>
  </si>
  <si>
    <t>30.12.2011 - не установлено</t>
  </si>
  <si>
    <t>02.02.2016- не установлен</t>
  </si>
  <si>
    <t xml:space="preserve">Постановление от 02.02.2016 года № 12 "Об утверждении Порядка расчета размера субсидий, приема и рассмотрения заявок на предоставление субсидии в целях
возмещения затрат в связи с выполнением работ по эксплуатации жилищного фонда многоквартирных домов муниципального образования Будогощское городское поселение
Киришского муниципального района Ленинградской области не обеспеченных платежами населения в 2016 году" 
</t>
  </si>
  <si>
    <t>Решение совета депутатов от 07.04.2015 № 10/57 "Об утверждении правил благоустройства муниципального образования Будогощское городское поселение Киришского муниципального района Ленинградской области"</t>
  </si>
  <si>
    <t>07.04.2015- не установлен</t>
  </si>
</sst>
</file>

<file path=xl/styles.xml><?xml version="1.0" encoding="utf-8"?>
<styleSheet xmlns="http://schemas.openxmlformats.org/spreadsheetml/2006/main">
  <numFmts count="4">
    <numFmt numFmtId="43" formatCode="_-* #,##0.00_р_._-;\-* #,##0.00_р_._-;_-* &quot;-&quot;??_р_._-;_-@_-"/>
    <numFmt numFmtId="164" formatCode="0.0"/>
    <numFmt numFmtId="165" formatCode="_-* #,##0.0_р_._-;\-* #,##0.0_р_._-;_-* &quot;-&quot;??_р_._-;_-@_-"/>
    <numFmt numFmtId="166" formatCode="?"/>
  </numFmts>
  <fonts count="15">
    <font>
      <sz val="11"/>
      <color rgb="FF000000"/>
      <name val="Calibri"/>
      <family val="2"/>
      <scheme val="minor"/>
    </font>
    <font>
      <sz val="11"/>
      <name val="Calibri"/>
      <family val="2"/>
      <charset val="204"/>
    </font>
    <font>
      <sz val="11"/>
      <color rgb="FF000000"/>
      <name val="Calibri"/>
      <family val="2"/>
      <scheme val="minor"/>
    </font>
    <font>
      <sz val="9"/>
      <name val="Arial Narrow"/>
      <family val="2"/>
      <charset val="204"/>
    </font>
    <font>
      <sz val="10"/>
      <name val="Arial"/>
      <family val="2"/>
      <charset val="204"/>
    </font>
    <font>
      <sz val="9"/>
      <name val="Arial"/>
      <family val="2"/>
      <charset val="204"/>
    </font>
    <font>
      <b/>
      <sz val="9"/>
      <name val="Arial"/>
      <family val="2"/>
      <charset val="204"/>
    </font>
    <font>
      <sz val="8"/>
      <name val="Arial Narrow"/>
      <family val="2"/>
      <charset val="204"/>
    </font>
    <font>
      <sz val="8"/>
      <name val="Arial"/>
      <family val="2"/>
      <charset val="204"/>
    </font>
    <font>
      <b/>
      <sz val="9"/>
      <name val="Arial Narrow"/>
      <family val="2"/>
      <charset val="204"/>
    </font>
    <font>
      <b/>
      <sz val="11"/>
      <name val="Arial"/>
      <family val="2"/>
      <charset val="204"/>
    </font>
    <font>
      <b/>
      <sz val="11"/>
      <name val="Calibri"/>
      <family val="2"/>
      <charset val="204"/>
    </font>
    <font>
      <sz val="9"/>
      <color indexed="8"/>
      <name val="Arial Narrow"/>
      <family val="2"/>
      <charset val="204"/>
    </font>
    <font>
      <sz val="9"/>
      <color theme="1"/>
      <name val="Arial Narrow"/>
      <family val="2"/>
      <charset val="204"/>
    </font>
    <font>
      <sz val="8.5"/>
      <name val="MS Sans Serif"/>
      <family val="2"/>
      <charset val="204"/>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style="thin">
        <color rgb="FF000000"/>
      </top>
      <bottom/>
      <diagonal/>
    </border>
    <border>
      <left style="thin">
        <color indexed="64"/>
      </left>
      <right/>
      <top style="thin">
        <color indexed="64"/>
      </top>
      <bottom/>
      <diagonal/>
    </border>
  </borders>
  <cellStyleXfs count="3">
    <xf numFmtId="0" fontId="0" fillId="0" borderId="0"/>
    <xf numFmtId="0" fontId="2" fillId="0" borderId="0"/>
    <xf numFmtId="43" fontId="2" fillId="0" borderId="0" applyFont="0" applyFill="0" applyBorder="0" applyAlignment="0" applyProtection="0"/>
  </cellStyleXfs>
  <cellXfs count="205">
    <xf numFmtId="0" fontId="1" fillId="0" borderId="0" xfId="0" applyFont="1" applyFill="1" applyBorder="1"/>
    <xf numFmtId="0" fontId="7" fillId="0" borderId="8" xfId="1" applyNumberFormat="1" applyFont="1" applyFill="1" applyBorder="1" applyAlignment="1">
      <alignment horizontal="center" vertical="center" wrapText="1" readingOrder="1"/>
    </xf>
    <xf numFmtId="0" fontId="1" fillId="0" borderId="13" xfId="0" applyFont="1" applyFill="1" applyBorder="1" applyAlignment="1"/>
    <xf numFmtId="0" fontId="3" fillId="0" borderId="3" xfId="1" applyNumberFormat="1" applyFont="1" applyFill="1" applyBorder="1" applyAlignment="1">
      <alignment horizontal="center" vertical="center" wrapText="1" readingOrder="1"/>
    </xf>
    <xf numFmtId="0" fontId="7" fillId="0" borderId="3" xfId="1" applyNumberFormat="1" applyFont="1" applyFill="1" applyBorder="1" applyAlignment="1">
      <alignment horizontal="center" vertical="center" wrapText="1" readingOrder="1"/>
    </xf>
    <xf numFmtId="0" fontId="1" fillId="0" borderId="0" xfId="0" applyFont="1" applyFill="1" applyBorder="1" applyAlignment="1">
      <alignment vertical="center"/>
    </xf>
    <xf numFmtId="0" fontId="1" fillId="0" borderId="16" xfId="0" applyFont="1" applyFill="1" applyBorder="1"/>
    <xf numFmtId="0" fontId="3" fillId="0" borderId="19" xfId="0" applyFont="1" applyFill="1" applyBorder="1" applyAlignment="1">
      <alignment vertical="top" wrapText="1"/>
    </xf>
    <xf numFmtId="0" fontId="3" fillId="0" borderId="19" xfId="0" applyFont="1" applyFill="1" applyBorder="1" applyAlignment="1">
      <alignment vertical="top"/>
    </xf>
    <xf numFmtId="0" fontId="1" fillId="0" borderId="0" xfId="0" applyFont="1" applyFill="1" applyBorder="1"/>
    <xf numFmtId="0" fontId="1" fillId="0" borderId="8" xfId="1" applyNumberFormat="1" applyFont="1" applyFill="1" applyBorder="1" applyAlignment="1">
      <alignment vertical="top" wrapText="1"/>
    </xf>
    <xf numFmtId="0" fontId="1" fillId="0" borderId="7"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0" borderId="12" xfId="1" applyNumberFormat="1" applyFont="1" applyFill="1" applyBorder="1" applyAlignment="1">
      <alignment vertical="top" wrapText="1"/>
    </xf>
    <xf numFmtId="0" fontId="3" fillId="0" borderId="9" xfId="1" applyNumberFormat="1" applyFont="1" applyFill="1" applyBorder="1" applyAlignment="1">
      <alignment horizontal="center" vertical="top" wrapText="1" readingOrder="1"/>
    </xf>
    <xf numFmtId="0" fontId="3" fillId="0" borderId="3" xfId="1" applyNumberFormat="1" applyFont="1" applyFill="1" applyBorder="1" applyAlignment="1">
      <alignment vertical="top" wrapText="1" readingOrder="1"/>
    </xf>
    <xf numFmtId="0" fontId="4" fillId="0" borderId="0" xfId="1" applyNumberFormat="1" applyFont="1" applyFill="1" applyBorder="1" applyAlignment="1">
      <alignment vertical="top" wrapText="1" readingOrder="1"/>
    </xf>
    <xf numFmtId="0" fontId="3" fillId="0" borderId="6"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center" wrapText="1" readingOrder="1"/>
    </xf>
    <xf numFmtId="0" fontId="3" fillId="0" borderId="1" xfId="1" applyNumberFormat="1" applyFont="1" applyFill="1" applyBorder="1" applyAlignment="1">
      <alignment horizontal="center" vertical="top" wrapText="1" readingOrder="1"/>
    </xf>
    <xf numFmtId="165" fontId="3" fillId="0" borderId="3" xfId="2" applyNumberFormat="1" applyFont="1" applyFill="1" applyBorder="1" applyAlignment="1">
      <alignment vertical="top" wrapText="1" readingOrder="1"/>
    </xf>
    <xf numFmtId="165" fontId="1" fillId="0" borderId="8" xfId="2" applyNumberFormat="1" applyFont="1" applyFill="1" applyBorder="1" applyAlignment="1">
      <alignment vertical="top" wrapText="1"/>
    </xf>
    <xf numFmtId="0" fontId="8" fillId="0" borderId="3" xfId="1" applyNumberFormat="1" applyFont="1" applyFill="1" applyBorder="1" applyAlignment="1">
      <alignment horizontal="center" vertical="top" wrapText="1" readingOrder="1"/>
    </xf>
    <xf numFmtId="0" fontId="3" fillId="0" borderId="9" xfId="1" applyNumberFormat="1" applyFont="1" applyFill="1" applyBorder="1" applyAlignment="1">
      <alignment horizontal="left" vertical="top" wrapText="1" readingOrder="1"/>
    </xf>
    <xf numFmtId="0" fontId="3" fillId="0" borderId="8" xfId="1" applyNumberFormat="1" applyFont="1" applyFill="1" applyBorder="1" applyAlignment="1">
      <alignment horizontal="left" vertical="top" wrapText="1" readingOrder="1"/>
    </xf>
    <xf numFmtId="0" fontId="1" fillId="0" borderId="17" xfId="1" applyNumberFormat="1" applyFont="1" applyFill="1" applyBorder="1" applyAlignment="1">
      <alignment vertical="top" wrapText="1"/>
    </xf>
    <xf numFmtId="0" fontId="3" fillId="0" borderId="8" xfId="1" applyNumberFormat="1" applyFont="1" applyFill="1" applyBorder="1" applyAlignment="1">
      <alignment horizontal="right" vertical="top" wrapText="1" readingOrder="1"/>
    </xf>
    <xf numFmtId="0" fontId="3" fillId="0" borderId="12" xfId="1" applyNumberFormat="1" applyFont="1" applyFill="1" applyBorder="1" applyAlignment="1">
      <alignment horizontal="left" vertical="top" wrapText="1" readingOrder="1"/>
    </xf>
    <xf numFmtId="0" fontId="1" fillId="0" borderId="18" xfId="0" applyFont="1" applyFill="1" applyBorder="1"/>
    <xf numFmtId="0" fontId="1" fillId="0" borderId="19" xfId="1" applyNumberFormat="1" applyFont="1" applyFill="1" applyBorder="1" applyAlignment="1">
      <alignment vertical="top" wrapText="1"/>
    </xf>
    <xf numFmtId="0" fontId="1" fillId="0" borderId="0" xfId="1" applyNumberFormat="1" applyFont="1" applyFill="1" applyBorder="1" applyAlignment="1">
      <alignment vertical="top" wrapText="1"/>
    </xf>
    <xf numFmtId="0" fontId="3" fillId="0" borderId="19" xfId="1" applyNumberFormat="1" applyFont="1" applyFill="1" applyBorder="1" applyAlignment="1">
      <alignment vertical="top" wrapText="1"/>
    </xf>
    <xf numFmtId="0" fontId="3" fillId="2" borderId="19" xfId="0" applyFont="1" applyFill="1" applyBorder="1" applyAlignment="1">
      <alignment vertical="top"/>
    </xf>
    <xf numFmtId="0" fontId="3" fillId="2" borderId="19" xfId="0" applyFont="1" applyFill="1" applyBorder="1" applyAlignment="1">
      <alignment vertical="top" wrapText="1"/>
    </xf>
    <xf numFmtId="0" fontId="3" fillId="0" borderId="12" xfId="1" applyNumberFormat="1" applyFont="1" applyFill="1" applyBorder="1" applyAlignment="1">
      <alignment horizontal="center" vertical="top" wrapText="1" readingOrder="1"/>
    </xf>
    <xf numFmtId="0" fontId="3" fillId="0" borderId="0" xfId="1" applyNumberFormat="1" applyFont="1" applyFill="1" applyBorder="1" applyAlignment="1">
      <alignment horizontal="left" vertical="top" wrapText="1" readingOrder="1"/>
    </xf>
    <xf numFmtId="0" fontId="3" fillId="0" borderId="7" xfId="1" applyNumberFormat="1" applyFont="1" applyFill="1" applyBorder="1" applyAlignment="1">
      <alignment horizontal="left" vertical="top" wrapText="1" readingOrder="1"/>
    </xf>
    <xf numFmtId="0" fontId="3" fillId="0" borderId="24" xfId="1" applyNumberFormat="1" applyFont="1" applyFill="1" applyBorder="1" applyAlignment="1">
      <alignment vertical="top" wrapText="1"/>
    </xf>
    <xf numFmtId="0" fontId="3" fillId="0" borderId="18" xfId="1" applyNumberFormat="1" applyFont="1" applyFill="1" applyBorder="1" applyAlignment="1">
      <alignment vertical="top" wrapText="1"/>
    </xf>
    <xf numFmtId="0" fontId="3" fillId="0" borderId="35" xfId="1" applyNumberFormat="1" applyFont="1" applyFill="1" applyBorder="1" applyAlignment="1">
      <alignment horizontal="left" vertical="top" wrapText="1" readingOrder="1"/>
    </xf>
    <xf numFmtId="0" fontId="3" fillId="0" borderId="28" xfId="1" applyNumberFormat="1" applyFont="1" applyFill="1" applyBorder="1" applyAlignment="1">
      <alignment horizontal="left" vertical="top" wrapText="1" readingOrder="1"/>
    </xf>
    <xf numFmtId="165" fontId="3" fillId="0" borderId="28" xfId="2" applyNumberFormat="1" applyFont="1" applyFill="1" applyBorder="1" applyAlignment="1">
      <alignment vertical="top" wrapText="1" readingOrder="1"/>
    </xf>
    <xf numFmtId="164" fontId="3" fillId="0" borderId="28" xfId="2" applyNumberFormat="1" applyFont="1" applyFill="1" applyBorder="1" applyAlignment="1">
      <alignment vertical="top" wrapText="1" readingOrder="1"/>
    </xf>
    <xf numFmtId="11" fontId="13" fillId="2" borderId="19" xfId="0" applyNumberFormat="1" applyFont="1" applyFill="1" applyBorder="1" applyAlignment="1" applyProtection="1">
      <alignment horizontal="left" vertical="center" wrapText="1"/>
      <protection locked="0"/>
    </xf>
    <xf numFmtId="49" fontId="13" fillId="2" borderId="19" xfId="0" applyNumberFormat="1" applyFont="1" applyFill="1" applyBorder="1" applyAlignment="1" applyProtection="1">
      <alignment horizontal="center" vertical="center" wrapText="1"/>
      <protection locked="0"/>
    </xf>
    <xf numFmtId="49" fontId="13" fillId="2" borderId="19" xfId="0" applyNumberFormat="1" applyFont="1" applyFill="1" applyBorder="1" applyAlignment="1" applyProtection="1">
      <alignment horizontal="left" vertical="center" wrapText="1"/>
      <protection locked="0"/>
    </xf>
    <xf numFmtId="11" fontId="13"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11" fontId="12" fillId="2" borderId="19" xfId="0" applyNumberFormat="1" applyFont="1" applyFill="1" applyBorder="1" applyAlignment="1" applyProtection="1">
      <alignment horizontal="left" vertical="top" wrapText="1"/>
      <protection locked="0"/>
    </xf>
    <xf numFmtId="49" fontId="12" fillId="2" borderId="19" xfId="0" applyNumberFormat="1" applyFont="1" applyFill="1" applyBorder="1" applyAlignment="1" applyProtection="1">
      <alignment horizontal="left" vertical="top" wrapText="1"/>
      <protection locked="0"/>
    </xf>
    <xf numFmtId="11" fontId="12" fillId="2" borderId="19" xfId="0" applyNumberFormat="1" applyFont="1" applyFill="1" applyBorder="1" applyAlignment="1" applyProtection="1">
      <alignment horizontal="left" vertical="center" wrapText="1"/>
      <protection locked="0"/>
    </xf>
    <xf numFmtId="49" fontId="12" fillId="2" borderId="19" xfId="0" applyNumberFormat="1" applyFont="1" applyFill="1" applyBorder="1" applyAlignment="1" applyProtection="1">
      <alignment horizontal="left" vertical="center" wrapText="1"/>
      <protection locked="0"/>
    </xf>
    <xf numFmtId="0" fontId="3" fillId="0" borderId="6" xfId="1" applyNumberFormat="1" applyFont="1" applyFill="1" applyBorder="1" applyAlignment="1">
      <alignment horizontal="right" vertical="top" wrapText="1" readingOrder="1"/>
    </xf>
    <xf numFmtId="0" fontId="3" fillId="0" borderId="0" xfId="1" applyNumberFormat="1" applyFont="1" applyFill="1" applyBorder="1" applyAlignment="1">
      <alignment horizontal="center" vertical="top" wrapText="1" readingOrder="1"/>
    </xf>
    <xf numFmtId="0" fontId="3" fillId="0" borderId="6" xfId="1" applyNumberFormat="1" applyFont="1" applyFill="1" applyBorder="1" applyAlignment="1">
      <alignment horizontal="left" vertical="top" wrapText="1" readingOrder="1"/>
    </xf>
    <xf numFmtId="0" fontId="3" fillId="0" borderId="19" xfId="0" applyNumberFormat="1" applyFont="1" applyBorder="1" applyAlignment="1">
      <alignment vertical="top" wrapText="1"/>
    </xf>
    <xf numFmtId="0" fontId="3" fillId="0" borderId="19" xfId="0" applyFont="1" applyBorder="1" applyAlignment="1">
      <alignment vertical="top"/>
    </xf>
    <xf numFmtId="0" fontId="3" fillId="0" borderId="19" xfId="0" applyFont="1" applyBorder="1" applyAlignment="1">
      <alignment vertical="top" wrapText="1"/>
    </xf>
    <xf numFmtId="0" fontId="14" fillId="2" borderId="19" xfId="0" applyFont="1" applyFill="1" applyBorder="1" applyAlignment="1">
      <alignment vertical="top" wrapText="1"/>
    </xf>
    <xf numFmtId="0" fontId="14" fillId="2" borderId="19" xfId="0" applyFont="1" applyFill="1" applyBorder="1" applyAlignment="1">
      <alignment vertical="top"/>
    </xf>
    <xf numFmtId="0" fontId="3" fillId="0" borderId="19" xfId="1" applyNumberFormat="1" applyFont="1" applyFill="1" applyBorder="1" applyAlignment="1">
      <alignment vertical="top" wrapText="1" readingOrder="1"/>
    </xf>
    <xf numFmtId="166" fontId="12" fillId="2" borderId="19" xfId="0" applyNumberFormat="1" applyFont="1" applyFill="1" applyBorder="1" applyAlignment="1" applyProtection="1">
      <alignment horizontal="left" vertical="top" wrapText="1"/>
      <protection locked="0"/>
    </xf>
    <xf numFmtId="12" fontId="12" fillId="2" borderId="19" xfId="0" applyNumberFormat="1" applyFont="1" applyFill="1" applyBorder="1" applyAlignment="1" applyProtection="1">
      <alignment horizontal="left" vertical="top" wrapText="1"/>
      <protection locked="0"/>
    </xf>
    <xf numFmtId="0" fontId="3" fillId="0" borderId="37" xfId="1" applyNumberFormat="1" applyFont="1" applyFill="1" applyBorder="1" applyAlignment="1">
      <alignment vertical="top" wrapText="1" readingOrder="1"/>
    </xf>
    <xf numFmtId="0" fontId="1" fillId="0" borderId="0" xfId="0" applyFont="1" applyFill="1" applyBorder="1"/>
    <xf numFmtId="0" fontId="1" fillId="0" borderId="2" xfId="1" applyNumberFormat="1" applyFont="1" applyFill="1" applyBorder="1" applyAlignment="1">
      <alignment vertical="top" wrapText="1"/>
    </xf>
    <xf numFmtId="0" fontId="1" fillId="0" borderId="7"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0" borderId="12" xfId="1" applyNumberFormat="1" applyFont="1" applyFill="1" applyBorder="1" applyAlignment="1">
      <alignment vertical="top" wrapText="1"/>
    </xf>
    <xf numFmtId="165" fontId="3" fillId="0" borderId="3" xfId="2" applyNumberFormat="1" applyFont="1" applyFill="1" applyBorder="1" applyAlignment="1">
      <alignment vertical="top" wrapText="1" readingOrder="1"/>
    </xf>
    <xf numFmtId="165" fontId="1" fillId="0" borderId="8" xfId="2" applyNumberFormat="1" applyFont="1" applyFill="1" applyBorder="1" applyAlignment="1">
      <alignment vertical="top" wrapText="1"/>
    </xf>
    <xf numFmtId="0" fontId="3" fillId="0" borderId="9" xfId="1" applyNumberFormat="1" applyFont="1" applyFill="1" applyBorder="1" applyAlignment="1">
      <alignment horizontal="left" vertical="top" wrapText="1" readingOrder="1"/>
    </xf>
    <xf numFmtId="0" fontId="3" fillId="0" borderId="8" xfId="1" applyNumberFormat="1" applyFont="1" applyFill="1" applyBorder="1" applyAlignment="1">
      <alignment horizontal="left" vertical="top" wrapText="1" readingOrder="1"/>
    </xf>
    <xf numFmtId="164" fontId="3" fillId="0" borderId="3" xfId="2" applyNumberFormat="1" applyFont="1" applyFill="1" applyBorder="1" applyAlignment="1">
      <alignment vertical="top" wrapText="1" readingOrder="1"/>
    </xf>
    <xf numFmtId="164" fontId="1" fillId="0" borderId="8" xfId="2" applyNumberFormat="1" applyFont="1" applyFill="1" applyBorder="1" applyAlignment="1">
      <alignment vertical="top" wrapText="1"/>
    </xf>
    <xf numFmtId="0" fontId="1" fillId="0" borderId="16" xfId="1" applyNumberFormat="1" applyFont="1" applyFill="1" applyBorder="1" applyAlignment="1">
      <alignment vertical="top" wrapText="1"/>
    </xf>
    <xf numFmtId="0" fontId="1" fillId="0" borderId="17" xfId="1" applyNumberFormat="1" applyFont="1" applyFill="1" applyBorder="1" applyAlignment="1">
      <alignment vertical="top" wrapText="1"/>
    </xf>
    <xf numFmtId="0" fontId="4" fillId="0" borderId="29" xfId="1" applyNumberFormat="1" applyFont="1" applyFill="1" applyBorder="1" applyAlignment="1">
      <alignment vertical="top" wrapText="1" readingOrder="1"/>
    </xf>
    <xf numFmtId="0" fontId="1" fillId="0" borderId="31" xfId="1" applyNumberFormat="1" applyFont="1" applyFill="1" applyBorder="1" applyAlignment="1">
      <alignment vertical="top" wrapText="1"/>
    </xf>
    <xf numFmtId="0" fontId="1" fillId="0" borderId="18" xfId="1" applyNumberFormat="1" applyFont="1" applyFill="1" applyBorder="1" applyAlignment="1">
      <alignment vertical="top" wrapText="1"/>
    </xf>
    <xf numFmtId="0" fontId="4" fillId="0" borderId="14" xfId="1" applyNumberFormat="1" applyFont="1" applyFill="1" applyBorder="1" applyAlignment="1">
      <alignment vertical="top" wrapText="1" readingOrder="1"/>
    </xf>
    <xf numFmtId="0" fontId="1" fillId="0" borderId="18" xfId="0" applyFont="1" applyFill="1" applyBorder="1"/>
    <xf numFmtId="0" fontId="3" fillId="0" borderId="28" xfId="1" applyNumberFormat="1" applyFont="1" applyFill="1" applyBorder="1" applyAlignment="1">
      <alignment vertical="top" wrapText="1" readingOrder="1"/>
    </xf>
    <xf numFmtId="0" fontId="3" fillId="0" borderId="19" xfId="1" applyNumberFormat="1" applyFont="1" applyFill="1" applyBorder="1" applyAlignment="1">
      <alignment horizontal="left" vertical="top" wrapText="1" readingOrder="1"/>
    </xf>
    <xf numFmtId="0" fontId="1" fillId="0" borderId="30" xfId="0" applyFont="1" applyFill="1" applyBorder="1" applyAlignment="1"/>
    <xf numFmtId="165" fontId="3" fillId="0" borderId="5" xfId="2" applyNumberFormat="1" applyFont="1" applyFill="1" applyBorder="1" applyAlignment="1">
      <alignment vertical="top" wrapText="1" readingOrder="1"/>
    </xf>
    <xf numFmtId="0" fontId="3" fillId="0" borderId="28" xfId="1" applyNumberFormat="1" applyFont="1" applyFill="1" applyBorder="1" applyAlignment="1">
      <alignment horizontal="right" vertical="top" wrapText="1" readingOrder="1"/>
    </xf>
    <xf numFmtId="0" fontId="3" fillId="0" borderId="31" xfId="1" applyNumberFormat="1" applyFont="1" applyFill="1" applyBorder="1" applyAlignment="1">
      <alignment horizontal="center" vertical="top" wrapText="1" readingOrder="1"/>
    </xf>
    <xf numFmtId="0" fontId="3" fillId="0" borderId="18" xfId="0" applyFont="1" applyFill="1" applyBorder="1"/>
    <xf numFmtId="0" fontId="3" fillId="0" borderId="17" xfId="1" applyNumberFormat="1" applyFont="1" applyFill="1" applyBorder="1" applyAlignment="1">
      <alignment vertical="top" wrapText="1"/>
    </xf>
    <xf numFmtId="0" fontId="3" fillId="0" borderId="6" xfId="1" applyNumberFormat="1" applyFont="1" applyFill="1" applyBorder="1" applyAlignment="1">
      <alignment vertical="top" wrapText="1" readingOrder="1"/>
    </xf>
    <xf numFmtId="0" fontId="3" fillId="0" borderId="23" xfId="1" applyNumberFormat="1" applyFont="1" applyFill="1" applyBorder="1" applyAlignment="1">
      <alignment vertical="top" wrapText="1" readingOrder="1"/>
    </xf>
    <xf numFmtId="0" fontId="1" fillId="0" borderId="10" xfId="0" applyFont="1" applyFill="1" applyBorder="1" applyAlignment="1"/>
    <xf numFmtId="0" fontId="1" fillId="0" borderId="0" xfId="0" applyFont="1" applyFill="1" applyBorder="1" applyAlignment="1"/>
    <xf numFmtId="0" fontId="1" fillId="0" borderId="0" xfId="0" applyFont="1" applyFill="1" applyBorder="1"/>
    <xf numFmtId="0" fontId="3" fillId="0" borderId="9" xfId="1" applyNumberFormat="1" applyFont="1" applyFill="1" applyBorder="1" applyAlignment="1">
      <alignment horizontal="center" vertical="top" wrapText="1" readingOrder="1"/>
    </xf>
    <xf numFmtId="165" fontId="3" fillId="0" borderId="3" xfId="2" applyNumberFormat="1" applyFont="1" applyFill="1" applyBorder="1" applyAlignment="1">
      <alignment vertical="top" wrapText="1" readingOrder="1"/>
    </xf>
    <xf numFmtId="0" fontId="3" fillId="0" borderId="9" xfId="1" applyNumberFormat="1" applyFont="1" applyFill="1" applyBorder="1" applyAlignment="1">
      <alignment horizontal="left" vertical="top" wrapText="1" readingOrder="1"/>
    </xf>
    <xf numFmtId="0" fontId="3" fillId="0" borderId="8" xfId="1" applyNumberFormat="1" applyFont="1" applyFill="1" applyBorder="1" applyAlignment="1">
      <alignment horizontal="left" vertical="top" wrapText="1" readingOrder="1"/>
    </xf>
    <xf numFmtId="0" fontId="3" fillId="0" borderId="8" xfId="1" applyNumberFormat="1" applyFont="1" applyFill="1" applyBorder="1" applyAlignment="1">
      <alignment horizontal="right" vertical="top" wrapText="1" readingOrder="1"/>
    </xf>
    <xf numFmtId="164" fontId="3" fillId="0" borderId="3" xfId="2" applyNumberFormat="1" applyFont="1" applyFill="1" applyBorder="1" applyAlignment="1">
      <alignment vertical="top" wrapText="1" readingOrder="1"/>
    </xf>
    <xf numFmtId="0" fontId="3" fillId="0" borderId="0" xfId="1" applyNumberFormat="1" applyFont="1" applyFill="1" applyBorder="1" applyAlignment="1">
      <alignment horizontal="center" vertical="top" wrapText="1" readingOrder="1"/>
    </xf>
    <xf numFmtId="0" fontId="3" fillId="0" borderId="0" xfId="1" applyNumberFormat="1" applyFont="1" applyFill="1" applyBorder="1" applyAlignment="1">
      <alignment horizontal="right" vertical="top" wrapText="1" readingOrder="1"/>
    </xf>
    <xf numFmtId="0" fontId="3" fillId="0" borderId="1" xfId="1" applyNumberFormat="1" applyFont="1" applyFill="1" applyBorder="1" applyAlignment="1">
      <alignment horizontal="left" vertical="top" wrapText="1" readingOrder="1"/>
    </xf>
    <xf numFmtId="0" fontId="3" fillId="0" borderId="8" xfId="1" applyNumberFormat="1" applyFont="1" applyFill="1" applyBorder="1" applyAlignment="1">
      <alignment horizontal="left" vertical="top" wrapText="1" readingOrder="1"/>
    </xf>
    <xf numFmtId="0" fontId="3" fillId="0" borderId="32" xfId="1" applyNumberFormat="1" applyFont="1" applyFill="1" applyBorder="1" applyAlignment="1">
      <alignment horizontal="center" vertical="top" wrapText="1" readingOrder="1"/>
    </xf>
    <xf numFmtId="0" fontId="3" fillId="0" borderId="5" xfId="1" applyNumberFormat="1" applyFont="1" applyFill="1" applyBorder="1" applyAlignment="1">
      <alignment horizontal="center" vertical="top" wrapText="1" readingOrder="1"/>
    </xf>
    <xf numFmtId="0" fontId="3" fillId="0" borderId="43" xfId="1" applyNumberFormat="1" applyFont="1" applyFill="1" applyBorder="1" applyAlignment="1">
      <alignment horizontal="center" vertical="top" wrapText="1" readingOrder="1"/>
    </xf>
    <xf numFmtId="0" fontId="3" fillId="0" borderId="27" xfId="1" applyNumberFormat="1" applyFont="1" applyFill="1" applyBorder="1" applyAlignment="1">
      <alignment horizontal="center" vertical="top" wrapText="1" readingOrder="1"/>
    </xf>
    <xf numFmtId="0" fontId="3" fillId="0" borderId="40" xfId="1" applyNumberFormat="1" applyFont="1" applyFill="1" applyBorder="1" applyAlignment="1">
      <alignment horizontal="center" vertical="top" wrapText="1" readingOrder="1"/>
    </xf>
    <xf numFmtId="0" fontId="3" fillId="0" borderId="17" xfId="1" applyNumberFormat="1" applyFont="1" applyFill="1" applyBorder="1" applyAlignment="1">
      <alignment horizontal="center" vertical="top" wrapText="1" readingOrder="1"/>
    </xf>
    <xf numFmtId="0" fontId="3" fillId="0" borderId="35" xfId="1" applyNumberFormat="1" applyFont="1" applyFill="1" applyBorder="1" applyAlignment="1">
      <alignment horizontal="center" vertical="top" wrapText="1" readingOrder="1"/>
    </xf>
    <xf numFmtId="0" fontId="1" fillId="0" borderId="35" xfId="1" applyNumberFormat="1" applyFont="1" applyFill="1" applyBorder="1" applyAlignment="1">
      <alignment vertical="top" wrapText="1"/>
    </xf>
    <xf numFmtId="164" fontId="3" fillId="0" borderId="3" xfId="2" applyNumberFormat="1" applyFont="1" applyFill="1" applyBorder="1" applyAlignment="1">
      <alignment vertical="top" wrapText="1" readingOrder="1"/>
    </xf>
    <xf numFmtId="164" fontId="1" fillId="0" borderId="6" xfId="2" applyNumberFormat="1" applyFont="1" applyFill="1" applyBorder="1" applyAlignment="1">
      <alignment vertical="top" wrapText="1"/>
    </xf>
    <xf numFmtId="164" fontId="1" fillId="0" borderId="8" xfId="2" applyNumberFormat="1" applyFont="1" applyFill="1" applyBorder="1" applyAlignment="1">
      <alignment vertical="top" wrapText="1"/>
    </xf>
    <xf numFmtId="165" fontId="3" fillId="0" borderId="3" xfId="2" applyNumberFormat="1" applyFont="1" applyFill="1" applyBorder="1" applyAlignment="1">
      <alignment vertical="top" wrapText="1" readingOrder="1"/>
    </xf>
    <xf numFmtId="165" fontId="1" fillId="0" borderId="6" xfId="2" applyNumberFormat="1" applyFont="1" applyFill="1" applyBorder="1" applyAlignment="1">
      <alignment vertical="top" wrapText="1"/>
    </xf>
    <xf numFmtId="165" fontId="1" fillId="0" borderId="8" xfId="2" applyNumberFormat="1" applyFont="1" applyFill="1" applyBorder="1" applyAlignment="1">
      <alignment vertical="top" wrapText="1"/>
    </xf>
    <xf numFmtId="0" fontId="3" fillId="0" borderId="9" xfId="1" applyNumberFormat="1" applyFont="1" applyFill="1" applyBorder="1" applyAlignment="1">
      <alignment horizontal="left" vertical="top" wrapText="1" readingOrder="1"/>
    </xf>
    <xf numFmtId="0" fontId="1" fillId="0" borderId="9" xfId="1" applyNumberFormat="1" applyFont="1" applyFill="1" applyBorder="1" applyAlignment="1">
      <alignment vertical="top" wrapText="1"/>
    </xf>
    <xf numFmtId="0" fontId="3" fillId="0" borderId="3" xfId="1" applyNumberFormat="1" applyFont="1" applyFill="1" applyBorder="1" applyAlignment="1">
      <alignment vertical="top" wrapText="1" readingOrder="1"/>
    </xf>
    <xf numFmtId="0" fontId="1" fillId="0" borderId="5" xfId="1" applyNumberFormat="1" applyFont="1" applyFill="1" applyBorder="1" applyAlignment="1">
      <alignment vertical="top" wrapText="1"/>
    </xf>
    <xf numFmtId="0" fontId="4" fillId="0" borderId="3" xfId="1" applyNumberFormat="1" applyFont="1" applyFill="1" applyBorder="1" applyAlignment="1">
      <alignment vertical="top" wrapText="1" readingOrder="1"/>
    </xf>
    <xf numFmtId="0" fontId="1" fillId="0" borderId="4" xfId="1" applyNumberFormat="1" applyFont="1" applyFill="1" applyBorder="1" applyAlignment="1">
      <alignment vertical="top" wrapText="1"/>
    </xf>
    <xf numFmtId="0" fontId="4" fillId="0" borderId="1" xfId="1" applyNumberFormat="1" applyFont="1" applyFill="1" applyBorder="1" applyAlignment="1">
      <alignment vertical="top" wrapText="1" readingOrder="1"/>
    </xf>
    <xf numFmtId="0" fontId="1" fillId="0" borderId="13" xfId="1" applyNumberFormat="1" applyFont="1" applyFill="1" applyBorder="1" applyAlignment="1">
      <alignment vertical="top" wrapText="1"/>
    </xf>
    <xf numFmtId="0" fontId="1" fillId="0" borderId="2" xfId="1" applyNumberFormat="1" applyFont="1" applyFill="1" applyBorder="1" applyAlignment="1">
      <alignment vertical="top" wrapText="1"/>
    </xf>
    <xf numFmtId="0" fontId="3" fillId="0" borderId="9" xfId="1" applyNumberFormat="1" applyFont="1" applyFill="1" applyBorder="1" applyAlignment="1">
      <alignment horizontal="center" vertical="top" wrapText="1" readingOrder="1"/>
    </xf>
    <xf numFmtId="0" fontId="1" fillId="0" borderId="12" xfId="1" applyNumberFormat="1" applyFont="1" applyFill="1" applyBorder="1" applyAlignment="1">
      <alignment vertical="top" wrapText="1"/>
    </xf>
    <xf numFmtId="0" fontId="1" fillId="0" borderId="8" xfId="1" applyNumberFormat="1" applyFont="1" applyFill="1" applyBorder="1" applyAlignment="1">
      <alignment vertical="top" wrapText="1"/>
    </xf>
    <xf numFmtId="0" fontId="1" fillId="0" borderId="10" xfId="1" applyNumberFormat="1" applyFont="1" applyFill="1" applyBorder="1" applyAlignment="1">
      <alignment vertical="top" wrapText="1"/>
    </xf>
    <xf numFmtId="0" fontId="1" fillId="0" borderId="7" xfId="1" applyNumberFormat="1" applyFont="1" applyFill="1" applyBorder="1" applyAlignment="1">
      <alignment vertical="top" wrapText="1"/>
    </xf>
    <xf numFmtId="0" fontId="1" fillId="0" borderId="11" xfId="1" applyNumberFormat="1" applyFont="1" applyFill="1" applyBorder="1" applyAlignment="1">
      <alignment vertical="top" wrapText="1"/>
    </xf>
    <xf numFmtId="0" fontId="4" fillId="0" borderId="0" xfId="1" applyNumberFormat="1" applyFont="1" applyFill="1" applyBorder="1" applyAlignment="1">
      <alignment vertical="top" wrapText="1" readingOrder="1"/>
    </xf>
    <xf numFmtId="0" fontId="1" fillId="0" borderId="0" xfId="0" applyFont="1" applyFill="1" applyBorder="1"/>
    <xf numFmtId="0" fontId="1" fillId="0" borderId="6" xfId="1" applyNumberFormat="1" applyFont="1" applyFill="1" applyBorder="1" applyAlignment="1">
      <alignment vertical="top" wrapText="1"/>
    </xf>
    <xf numFmtId="0" fontId="3" fillId="0" borderId="8" xfId="1" applyNumberFormat="1" applyFont="1" applyFill="1" applyBorder="1" applyAlignment="1">
      <alignment horizontal="right" vertical="top" wrapText="1" readingOrder="1"/>
    </xf>
    <xf numFmtId="0" fontId="9" fillId="0" borderId="3" xfId="1" applyNumberFormat="1" applyFont="1" applyFill="1" applyBorder="1" applyAlignment="1">
      <alignment vertical="top" wrapText="1" readingOrder="1"/>
    </xf>
    <xf numFmtId="0" fontId="3" fillId="0" borderId="28" xfId="1" applyNumberFormat="1" applyFont="1" applyFill="1" applyBorder="1" applyAlignment="1">
      <alignment vertical="top" wrapText="1" readingOrder="1"/>
    </xf>
    <xf numFmtId="0" fontId="4" fillId="0" borderId="30" xfId="1" applyNumberFormat="1" applyFont="1" applyFill="1" applyBorder="1" applyAlignment="1">
      <alignment vertical="top" wrapText="1" readingOrder="1"/>
    </xf>
    <xf numFmtId="0" fontId="1" fillId="0" borderId="30" xfId="0" applyFont="1" applyFill="1" applyBorder="1"/>
    <xf numFmtId="0" fontId="1" fillId="0" borderId="30" xfId="1" applyNumberFormat="1" applyFont="1" applyFill="1" applyBorder="1" applyAlignment="1">
      <alignment vertical="top" wrapText="1"/>
    </xf>
    <xf numFmtId="0" fontId="1" fillId="0" borderId="0" xfId="1" applyNumberFormat="1" applyFont="1" applyFill="1" applyBorder="1" applyAlignment="1">
      <alignment vertical="top" wrapText="1"/>
    </xf>
    <xf numFmtId="0" fontId="1" fillId="0" borderId="40" xfId="1" applyNumberFormat="1" applyFont="1" applyFill="1" applyBorder="1" applyAlignment="1">
      <alignment horizontal="center" vertical="top" wrapText="1"/>
    </xf>
    <xf numFmtId="0" fontId="1" fillId="0" borderId="17" xfId="1" applyNumberFormat="1" applyFont="1" applyFill="1" applyBorder="1" applyAlignment="1">
      <alignment horizontal="center" vertical="top" wrapText="1"/>
    </xf>
    <xf numFmtId="0" fontId="1" fillId="0" borderId="14" xfId="1" applyNumberFormat="1" applyFont="1" applyFill="1" applyBorder="1" applyAlignment="1">
      <alignment horizontal="center" vertical="top" wrapText="1"/>
    </xf>
    <xf numFmtId="0" fontId="1" fillId="0" borderId="2"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1" fillId="0" borderId="9" xfId="1" applyNumberFormat="1" applyFont="1" applyFill="1" applyBorder="1" applyAlignment="1">
      <alignment horizontal="center" vertical="top" wrapText="1"/>
    </xf>
    <xf numFmtId="0" fontId="3" fillId="0" borderId="38" xfId="1" applyNumberFormat="1" applyFont="1" applyFill="1" applyBorder="1" applyAlignment="1">
      <alignment horizontal="center" vertical="top" wrapText="1" readingOrder="1"/>
    </xf>
    <xf numFmtId="0" fontId="3" fillId="0" borderId="7" xfId="1" applyNumberFormat="1" applyFont="1" applyFill="1" applyBorder="1" applyAlignment="1">
      <alignment horizontal="center" vertical="top" wrapText="1" readingOrder="1"/>
    </xf>
    <xf numFmtId="0" fontId="1" fillId="0" borderId="42" xfId="1" applyNumberFormat="1" applyFont="1" applyFill="1" applyBorder="1" applyAlignment="1">
      <alignment horizontal="center" vertical="top" wrapText="1"/>
    </xf>
    <xf numFmtId="0" fontId="3" fillId="0" borderId="41" xfId="1" applyNumberFormat="1" applyFont="1" applyFill="1" applyBorder="1" applyAlignment="1">
      <alignment horizontal="center" vertical="top" wrapText="1" readingOrder="1"/>
    </xf>
    <xf numFmtId="0" fontId="1" fillId="0" borderId="34" xfId="1" applyNumberFormat="1" applyFont="1" applyFill="1" applyBorder="1" applyAlignment="1">
      <alignment vertical="top" wrapText="1"/>
    </xf>
    <xf numFmtId="0" fontId="4" fillId="0" borderId="25" xfId="1" applyNumberFormat="1" applyFont="1" applyFill="1" applyBorder="1" applyAlignment="1">
      <alignment horizontal="center" vertical="top" wrapText="1" readingOrder="1"/>
    </xf>
    <xf numFmtId="0" fontId="4" fillId="0" borderId="26" xfId="1" applyNumberFormat="1" applyFont="1" applyFill="1" applyBorder="1" applyAlignment="1">
      <alignment horizontal="center" vertical="top" wrapText="1" readingOrder="1"/>
    </xf>
    <xf numFmtId="0" fontId="4" fillId="0" borderId="39" xfId="1" applyNumberFormat="1" applyFont="1" applyFill="1" applyBorder="1" applyAlignment="1">
      <alignment horizontal="center" vertical="top" wrapText="1" readingOrder="1"/>
    </xf>
    <xf numFmtId="0" fontId="4" fillId="0" borderId="16" xfId="1" applyNumberFormat="1" applyFont="1" applyFill="1" applyBorder="1" applyAlignment="1">
      <alignment horizontal="center" vertical="top" wrapText="1" readingOrder="1"/>
    </xf>
    <xf numFmtId="0" fontId="4" fillId="0" borderId="18" xfId="1" applyNumberFormat="1" applyFont="1" applyFill="1" applyBorder="1" applyAlignment="1">
      <alignment horizontal="center" vertical="top" wrapText="1" readingOrder="1"/>
    </xf>
    <xf numFmtId="0" fontId="4" fillId="0" borderId="22" xfId="1" applyNumberFormat="1" applyFont="1" applyFill="1" applyBorder="1" applyAlignment="1">
      <alignment horizontal="center" vertical="top" wrapText="1" readingOrder="1"/>
    </xf>
    <xf numFmtId="0" fontId="3" fillId="0" borderId="36" xfId="1" applyNumberFormat="1" applyFont="1" applyFill="1" applyBorder="1" applyAlignment="1">
      <alignment horizontal="center" vertical="top" wrapText="1" readingOrder="1"/>
    </xf>
    <xf numFmtId="0" fontId="3" fillId="0" borderId="14" xfId="1" applyNumberFormat="1" applyFont="1" applyFill="1" applyBorder="1" applyAlignment="1">
      <alignment horizontal="left" vertical="top" wrapText="1" readingOrder="1"/>
    </xf>
    <xf numFmtId="0" fontId="1" fillId="0" borderId="2" xfId="1" applyNumberFormat="1" applyFont="1" applyFill="1" applyBorder="1" applyAlignment="1">
      <alignment horizontal="left" vertical="top" wrapText="1"/>
    </xf>
    <xf numFmtId="0" fontId="1" fillId="0" borderId="10" xfId="1" applyNumberFormat="1" applyFont="1" applyFill="1" applyBorder="1" applyAlignment="1">
      <alignment horizontal="left" vertical="top" wrapText="1"/>
    </xf>
    <xf numFmtId="0" fontId="1" fillId="0" borderId="7" xfId="1" applyNumberFormat="1" applyFont="1" applyFill="1" applyBorder="1" applyAlignment="1">
      <alignment horizontal="left" vertical="top" wrapText="1"/>
    </xf>
    <xf numFmtId="0" fontId="1" fillId="0" borderId="11" xfId="1" applyNumberFormat="1" applyFont="1" applyFill="1" applyBorder="1" applyAlignment="1">
      <alignment horizontal="left" vertical="top" wrapText="1"/>
    </xf>
    <xf numFmtId="0" fontId="1" fillId="0" borderId="9" xfId="1" applyNumberFormat="1" applyFont="1" applyFill="1" applyBorder="1" applyAlignment="1">
      <alignment horizontal="left" vertical="top" wrapText="1"/>
    </xf>
    <xf numFmtId="165" fontId="3" fillId="0" borderId="8" xfId="2" applyNumberFormat="1" applyFont="1" applyFill="1" applyBorder="1" applyAlignment="1">
      <alignment vertical="top" wrapText="1" readingOrder="1"/>
    </xf>
    <xf numFmtId="0" fontId="3" fillId="0" borderId="33" xfId="1" applyNumberFormat="1" applyFont="1" applyFill="1" applyBorder="1" applyAlignment="1">
      <alignment horizontal="center" vertical="top" wrapText="1" readingOrder="1"/>
    </xf>
    <xf numFmtId="0" fontId="1" fillId="0" borderId="27" xfId="1" applyNumberFormat="1" applyFont="1" applyFill="1" applyBorder="1" applyAlignment="1">
      <alignment vertical="top" wrapText="1"/>
    </xf>
    <xf numFmtId="0" fontId="1" fillId="0" borderId="16" xfId="0" applyFont="1" applyFill="1" applyBorder="1"/>
    <xf numFmtId="0" fontId="1" fillId="0" borderId="17" xfId="1" applyNumberFormat="1" applyFont="1" applyFill="1" applyBorder="1" applyAlignment="1">
      <alignment vertical="top" wrapText="1"/>
    </xf>
    <xf numFmtId="165" fontId="1" fillId="0" borderId="15" xfId="2" applyNumberFormat="1" applyFont="1" applyFill="1" applyBorder="1" applyAlignment="1">
      <alignment vertical="top" wrapText="1"/>
    </xf>
    <xf numFmtId="0" fontId="3" fillId="0" borderId="25" xfId="1" applyNumberFormat="1" applyFont="1" applyFill="1" applyBorder="1" applyAlignment="1">
      <alignment horizontal="left" vertical="top" wrapText="1" readingOrder="1"/>
    </xf>
    <xf numFmtId="0" fontId="3" fillId="0" borderId="16" xfId="1" applyNumberFormat="1" applyFont="1" applyFill="1" applyBorder="1" applyAlignment="1">
      <alignment horizontal="left" vertical="top" wrapText="1" readingOrder="1"/>
    </xf>
    <xf numFmtId="0" fontId="3" fillId="0" borderId="26" xfId="0" applyFont="1" applyFill="1" applyBorder="1" applyAlignment="1">
      <alignment horizontal="center" vertical="top"/>
    </xf>
    <xf numFmtId="0" fontId="3" fillId="0" borderId="18" xfId="0" applyFont="1" applyFill="1" applyBorder="1" applyAlignment="1">
      <alignment horizontal="center" vertical="top"/>
    </xf>
    <xf numFmtId="0" fontId="3" fillId="0" borderId="27" xfId="1" applyNumberFormat="1" applyFont="1" applyFill="1" applyBorder="1" applyAlignment="1">
      <alignment horizontal="center" vertical="top" wrapText="1"/>
    </xf>
    <xf numFmtId="0" fontId="3" fillId="0" borderId="17" xfId="1" applyNumberFormat="1" applyFont="1" applyFill="1" applyBorder="1" applyAlignment="1">
      <alignment horizontal="center" vertical="top" wrapText="1"/>
    </xf>
    <xf numFmtId="0" fontId="1" fillId="0" borderId="16" xfId="1" applyNumberFormat="1" applyFont="1" applyFill="1" applyBorder="1" applyAlignment="1">
      <alignment vertical="top" wrapText="1"/>
    </xf>
    <xf numFmtId="0" fontId="1" fillId="0" borderId="15" xfId="1" applyNumberFormat="1" applyFont="1" applyFill="1" applyBorder="1" applyAlignment="1">
      <alignment vertical="top" wrapText="1"/>
    </xf>
    <xf numFmtId="0" fontId="1" fillId="0" borderId="18" xfId="0" applyFont="1" applyFill="1" applyBorder="1"/>
    <xf numFmtId="0" fontId="3" fillId="0" borderId="20" xfId="1" applyNumberFormat="1" applyFont="1" applyFill="1" applyBorder="1" applyAlignment="1">
      <alignment horizontal="center" vertical="top" wrapText="1" readingOrder="1"/>
    </xf>
    <xf numFmtId="0" fontId="3" fillId="0" borderId="21" xfId="1" applyNumberFormat="1" applyFont="1" applyFill="1" applyBorder="1" applyAlignment="1">
      <alignment horizontal="center" vertical="top" wrapText="1" readingOrder="1"/>
    </xf>
    <xf numFmtId="0" fontId="3" fillId="0" borderId="8" xfId="1" applyNumberFormat="1" applyFont="1" applyFill="1" applyBorder="1" applyAlignment="1">
      <alignment horizontal="center" vertical="top" wrapText="1" readingOrder="1"/>
    </xf>
    <xf numFmtId="0" fontId="1" fillId="0" borderId="10" xfId="0" applyFont="1" applyFill="1" applyBorder="1"/>
    <xf numFmtId="0" fontId="3" fillId="0" borderId="6" xfId="1" applyNumberFormat="1" applyFont="1" applyFill="1" applyBorder="1" applyAlignment="1">
      <alignment horizontal="left" vertical="top" wrapText="1" readingOrder="1"/>
    </xf>
    <xf numFmtId="0" fontId="1" fillId="0" borderId="18" xfId="1" applyNumberFormat="1" applyFont="1" applyFill="1" applyBorder="1" applyAlignment="1">
      <alignment vertical="top" wrapText="1"/>
    </xf>
    <xf numFmtId="0" fontId="4" fillId="0" borderId="10" xfId="1" applyNumberFormat="1" applyFont="1" applyFill="1" applyBorder="1" applyAlignment="1">
      <alignment vertical="top" wrapText="1" readingOrder="1"/>
    </xf>
    <xf numFmtId="0" fontId="1" fillId="0" borderId="32" xfId="1" applyNumberFormat="1" applyFont="1" applyFill="1" applyBorder="1" applyAlignment="1">
      <alignment horizontal="center" vertical="top" wrapText="1"/>
    </xf>
    <xf numFmtId="0" fontId="1" fillId="0" borderId="5" xfId="1" applyNumberFormat="1" applyFont="1" applyFill="1" applyBorder="1" applyAlignment="1">
      <alignment horizontal="center" vertical="top" wrapText="1"/>
    </xf>
    <xf numFmtId="0" fontId="3" fillId="0" borderId="12" xfId="1" applyNumberFormat="1" applyFont="1" applyFill="1" applyBorder="1" applyAlignment="1">
      <alignment horizontal="left" vertical="top" wrapText="1" readingOrder="1"/>
    </xf>
    <xf numFmtId="0" fontId="5" fillId="0" borderId="0" xfId="1" applyNumberFormat="1" applyFont="1" applyFill="1" applyBorder="1" applyAlignment="1">
      <alignment vertical="top" wrapText="1" readingOrder="1"/>
    </xf>
    <xf numFmtId="0" fontId="6" fillId="0" borderId="0" xfId="1" applyNumberFormat="1" applyFont="1" applyFill="1" applyBorder="1" applyAlignment="1">
      <alignment vertical="top" wrapText="1" readingOrder="1"/>
    </xf>
    <xf numFmtId="0" fontId="3" fillId="0" borderId="8" xfId="1" applyNumberFormat="1" applyFont="1" applyFill="1" applyBorder="1" applyAlignment="1">
      <alignment horizontal="center" vertical="center" wrapText="1" readingOrder="1"/>
    </xf>
    <xf numFmtId="0" fontId="1" fillId="0" borderId="9" xfId="1" applyNumberFormat="1" applyFont="1" applyFill="1" applyBorder="1" applyAlignment="1">
      <alignment vertical="center" wrapText="1"/>
    </xf>
    <xf numFmtId="0" fontId="10" fillId="0" borderId="0" xfId="1" applyNumberFormat="1" applyFont="1" applyFill="1" applyBorder="1" applyAlignment="1">
      <alignment horizontal="center" vertical="top" wrapText="1" readingOrder="1"/>
    </xf>
    <xf numFmtId="0" fontId="11" fillId="0" borderId="0" xfId="0" applyFont="1" applyFill="1" applyBorder="1"/>
    <xf numFmtId="0" fontId="8" fillId="0" borderId="3" xfId="1" applyNumberFormat="1" applyFont="1" applyFill="1" applyBorder="1" applyAlignment="1">
      <alignment horizontal="center" vertical="top" wrapText="1" readingOrder="1"/>
    </xf>
    <xf numFmtId="0" fontId="3" fillId="0" borderId="19" xfId="1" applyNumberFormat="1" applyFont="1" applyFill="1" applyBorder="1" applyAlignment="1">
      <alignment horizontal="center" vertical="top" wrapText="1" readingOrder="1"/>
    </xf>
    <xf numFmtId="0" fontId="1" fillId="0" borderId="19" xfId="1" applyNumberFormat="1" applyFont="1" applyFill="1" applyBorder="1" applyAlignment="1">
      <alignment vertical="top" wrapText="1"/>
    </xf>
    <xf numFmtId="0" fontId="3" fillId="0" borderId="6" xfId="1" applyNumberFormat="1" applyFont="1" applyFill="1" applyBorder="1" applyAlignment="1">
      <alignment horizontal="center" vertical="top" wrapText="1" readingOrder="1"/>
    </xf>
    <xf numFmtId="0" fontId="3" fillId="0" borderId="1" xfId="1" applyNumberFormat="1" applyFont="1" applyFill="1" applyBorder="1" applyAlignment="1">
      <alignment horizontal="center" vertical="top" wrapText="1" readingOrder="1"/>
    </xf>
  </cellXfs>
  <cellStyles count="3">
    <cellStyle name="Normal" xfId="1"/>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2:S119"/>
  <sheetViews>
    <sheetView tabSelected="1" workbookViewId="0">
      <selection activeCell="G101" sqref="G101"/>
    </sheetView>
  </sheetViews>
  <sheetFormatPr defaultRowHeight="15"/>
  <cols>
    <col min="1" max="1" width="32.5703125" style="9" customWidth="1"/>
    <col min="2" max="2" width="4.5703125" style="9" customWidth="1"/>
    <col min="3" max="3" width="2.42578125" style="9" customWidth="1"/>
    <col min="4" max="4" width="23.42578125" style="9" customWidth="1"/>
    <col min="5" max="5" width="9" style="9" customWidth="1"/>
    <col min="6" max="6" width="9.42578125" style="9" customWidth="1"/>
    <col min="7" max="7" width="27.42578125" style="9" customWidth="1"/>
    <col min="8" max="8" width="10.7109375" style="9" customWidth="1"/>
    <col min="9" max="9" width="9.42578125" style="9" customWidth="1"/>
    <col min="10" max="10" width="26.7109375" style="9" customWidth="1"/>
    <col min="11" max="12" width="9.85546875" style="9" customWidth="1"/>
    <col min="13" max="13" width="6.140625" style="9" customWidth="1"/>
    <col min="14" max="14" width="6.85546875" style="9" customWidth="1"/>
    <col min="15" max="19" width="13" style="9" customWidth="1"/>
    <col min="20" max="16384" width="9.140625" style="9"/>
  </cols>
  <sheetData>
    <row r="2" spans="1:19">
      <c r="A2" s="198" t="s">
        <v>172</v>
      </c>
      <c r="B2" s="199"/>
      <c r="C2" s="199"/>
      <c r="D2" s="199"/>
      <c r="E2" s="199"/>
      <c r="F2" s="199"/>
      <c r="G2" s="199"/>
      <c r="H2" s="199"/>
      <c r="I2" s="199"/>
      <c r="J2" s="199"/>
      <c r="K2" s="199"/>
      <c r="L2" s="199"/>
      <c r="M2" s="199"/>
      <c r="N2" s="199"/>
      <c r="O2" s="199"/>
      <c r="P2" s="199"/>
      <c r="Q2" s="199"/>
      <c r="R2" s="199"/>
      <c r="S2" s="199"/>
    </row>
    <row r="3" spans="1:19">
      <c r="A3" s="198" t="s">
        <v>208</v>
      </c>
      <c r="B3" s="199"/>
      <c r="C3" s="199"/>
      <c r="D3" s="199"/>
      <c r="E3" s="199"/>
      <c r="F3" s="199"/>
      <c r="G3" s="199"/>
      <c r="H3" s="199"/>
      <c r="I3" s="199"/>
      <c r="J3" s="199"/>
      <c r="K3" s="199"/>
      <c r="L3" s="199"/>
      <c r="M3" s="199"/>
      <c r="N3" s="199"/>
      <c r="O3" s="199"/>
      <c r="P3" s="199"/>
      <c r="Q3" s="199"/>
      <c r="R3" s="199"/>
      <c r="S3" s="199"/>
    </row>
    <row r="4" spans="1:19" ht="15" customHeight="1">
      <c r="A4" s="198" t="s">
        <v>173</v>
      </c>
      <c r="B4" s="198"/>
      <c r="C4" s="198"/>
      <c r="D4" s="198"/>
      <c r="E4" s="198"/>
      <c r="F4" s="198"/>
      <c r="G4" s="198"/>
      <c r="H4" s="198"/>
      <c r="I4" s="198"/>
      <c r="J4" s="198"/>
      <c r="K4" s="198"/>
      <c r="L4" s="198"/>
      <c r="M4" s="198"/>
      <c r="N4" s="198"/>
      <c r="O4" s="198"/>
      <c r="P4" s="198"/>
      <c r="Q4" s="198"/>
      <c r="R4" s="198"/>
      <c r="S4" s="198"/>
    </row>
    <row r="5" spans="1:19">
      <c r="A5" s="194"/>
      <c r="B5" s="136"/>
      <c r="C5" s="136"/>
      <c r="D5" s="136"/>
      <c r="E5" s="195"/>
      <c r="F5" s="136"/>
      <c r="G5" s="136"/>
      <c r="H5" s="136"/>
      <c r="I5" s="136"/>
      <c r="J5" s="136"/>
      <c r="K5" s="136"/>
      <c r="L5" s="136"/>
      <c r="M5" s="136"/>
      <c r="N5" s="136"/>
      <c r="R5" s="16"/>
      <c r="S5" s="16"/>
    </row>
    <row r="6" spans="1:19">
      <c r="A6" s="194" t="s">
        <v>1</v>
      </c>
      <c r="B6" s="136"/>
      <c r="C6" s="136"/>
      <c r="D6" s="136"/>
      <c r="E6" s="136"/>
      <c r="F6" s="136"/>
      <c r="G6" s="136"/>
      <c r="H6" s="136"/>
      <c r="I6" s="136"/>
      <c r="J6" s="136"/>
      <c r="K6" s="136"/>
      <c r="L6" s="136"/>
      <c r="M6" s="136"/>
      <c r="N6" s="136"/>
      <c r="R6" s="16" t="s">
        <v>0</v>
      </c>
      <c r="S6" s="16" t="s">
        <v>0</v>
      </c>
    </row>
    <row r="7" spans="1:19" ht="27" customHeight="1">
      <c r="A7" s="20" t="s">
        <v>2</v>
      </c>
      <c r="B7" s="204" t="s">
        <v>0</v>
      </c>
      <c r="C7" s="127"/>
      <c r="D7" s="201" t="s">
        <v>3</v>
      </c>
      <c r="E7" s="201"/>
      <c r="F7" s="201"/>
      <c r="G7" s="201"/>
      <c r="H7" s="201"/>
      <c r="I7" s="201"/>
      <c r="J7" s="201"/>
      <c r="K7" s="201"/>
      <c r="L7" s="201"/>
      <c r="M7" s="107" t="s">
        <v>4</v>
      </c>
      <c r="N7" s="123"/>
      <c r="O7" s="201" t="s">
        <v>165</v>
      </c>
      <c r="P7" s="202"/>
      <c r="Q7" s="202"/>
      <c r="R7" s="202"/>
      <c r="S7" s="202"/>
    </row>
    <row r="8" spans="1:19">
      <c r="A8" s="17" t="s">
        <v>0</v>
      </c>
      <c r="B8" s="203" t="s">
        <v>5</v>
      </c>
      <c r="C8" s="133"/>
      <c r="D8" s="186" t="s">
        <v>6</v>
      </c>
      <c r="E8" s="130"/>
      <c r="F8" s="121"/>
      <c r="G8" s="186" t="s">
        <v>7</v>
      </c>
      <c r="H8" s="130"/>
      <c r="I8" s="121"/>
      <c r="J8" s="186" t="s">
        <v>164</v>
      </c>
      <c r="K8" s="130"/>
      <c r="L8" s="121"/>
      <c r="M8" s="20" t="s">
        <v>0</v>
      </c>
      <c r="N8" s="20" t="s">
        <v>0</v>
      </c>
      <c r="O8" s="186" t="s">
        <v>8</v>
      </c>
      <c r="P8" s="121"/>
      <c r="Q8" s="17" t="s">
        <v>0</v>
      </c>
      <c r="R8" s="17" t="s">
        <v>0</v>
      </c>
      <c r="S8" s="18" t="s">
        <v>9</v>
      </c>
    </row>
    <row r="9" spans="1:19" s="5" customFormat="1" ht="93" customHeight="1">
      <c r="A9" s="19" t="s">
        <v>0</v>
      </c>
      <c r="B9" s="196" t="s">
        <v>0</v>
      </c>
      <c r="C9" s="197"/>
      <c r="D9" s="3" t="s">
        <v>10</v>
      </c>
      <c r="E9" s="4" t="s">
        <v>11</v>
      </c>
      <c r="F9" s="4" t="s">
        <v>12</v>
      </c>
      <c r="G9" s="3" t="s">
        <v>10</v>
      </c>
      <c r="H9" s="4" t="s">
        <v>11</v>
      </c>
      <c r="I9" s="4" t="s">
        <v>12</v>
      </c>
      <c r="J9" s="3" t="s">
        <v>10</v>
      </c>
      <c r="K9" s="4" t="s">
        <v>11</v>
      </c>
      <c r="L9" s="4" t="s">
        <v>12</v>
      </c>
      <c r="M9" s="1" t="s">
        <v>13</v>
      </c>
      <c r="N9" s="1" t="s">
        <v>14</v>
      </c>
      <c r="O9" s="3" t="s">
        <v>15</v>
      </c>
      <c r="P9" s="3" t="s">
        <v>16</v>
      </c>
      <c r="Q9" s="19" t="s">
        <v>17</v>
      </c>
      <c r="R9" s="19" t="s">
        <v>18</v>
      </c>
      <c r="S9" s="3" t="s">
        <v>19</v>
      </c>
    </row>
    <row r="10" spans="1:19">
      <c r="A10" s="23" t="s">
        <v>20</v>
      </c>
      <c r="B10" s="200" t="s">
        <v>21</v>
      </c>
      <c r="C10" s="123"/>
      <c r="D10" s="23" t="s">
        <v>22</v>
      </c>
      <c r="E10" s="23" t="s">
        <v>23</v>
      </c>
      <c r="F10" s="23" t="s">
        <v>24</v>
      </c>
      <c r="G10" s="23" t="s">
        <v>25</v>
      </c>
      <c r="H10" s="23" t="s">
        <v>26</v>
      </c>
      <c r="I10" s="23" t="s">
        <v>27</v>
      </c>
      <c r="J10" s="23">
        <v>9</v>
      </c>
      <c r="K10" s="23">
        <v>10</v>
      </c>
      <c r="L10" s="23">
        <v>11</v>
      </c>
      <c r="M10" s="23">
        <v>12</v>
      </c>
      <c r="N10" s="23">
        <v>13</v>
      </c>
      <c r="O10" s="23">
        <v>14</v>
      </c>
      <c r="P10" s="23">
        <v>15</v>
      </c>
      <c r="Q10" s="23">
        <v>16</v>
      </c>
      <c r="R10" s="23">
        <v>17</v>
      </c>
      <c r="S10" s="23">
        <v>18</v>
      </c>
    </row>
    <row r="11" spans="1:19">
      <c r="A11" s="139" t="s">
        <v>68</v>
      </c>
      <c r="B11" s="122" t="s">
        <v>69</v>
      </c>
      <c r="C11" s="128"/>
      <c r="D11" s="135" t="s">
        <v>28</v>
      </c>
      <c r="E11" s="136"/>
      <c r="F11" s="133"/>
      <c r="G11" s="135" t="s">
        <v>28</v>
      </c>
      <c r="H11" s="136"/>
      <c r="I11" s="133"/>
      <c r="J11" s="135" t="s">
        <v>28</v>
      </c>
      <c r="K11" s="136"/>
      <c r="L11" s="133"/>
      <c r="M11" s="129" t="s">
        <v>29</v>
      </c>
      <c r="N11" s="133"/>
      <c r="O11" s="117">
        <f>SUM(O14+O58+O70+O84)</f>
        <v>68024.599999999991</v>
      </c>
      <c r="P11" s="117">
        <f>SUM(P14+P58+P70+P84)</f>
        <v>66688.800000000003</v>
      </c>
      <c r="Q11" s="117">
        <f>SUM(Q14+Q58+Q70+Q84)</f>
        <v>40889.199999999997</v>
      </c>
      <c r="R11" s="117">
        <f>SUM(R14+R58+R70+R84)</f>
        <v>38844.199999999997</v>
      </c>
      <c r="S11" s="117">
        <f>SUM(S14+S58+S70+S84)</f>
        <v>41321.700000000004</v>
      </c>
    </row>
    <row r="12" spans="1:19">
      <c r="A12" s="137"/>
      <c r="B12" s="132"/>
      <c r="C12" s="133"/>
      <c r="D12" s="136"/>
      <c r="E12" s="136"/>
      <c r="F12" s="133"/>
      <c r="I12" s="11"/>
      <c r="L12" s="11"/>
      <c r="M12" s="136"/>
      <c r="N12" s="133"/>
      <c r="O12" s="118"/>
      <c r="P12" s="118"/>
      <c r="Q12" s="118"/>
      <c r="R12" s="118"/>
      <c r="S12" s="118"/>
    </row>
    <row r="13" spans="1:19" ht="31.5" customHeight="1">
      <c r="A13" s="131"/>
      <c r="B13" s="134"/>
      <c r="C13" s="121"/>
      <c r="D13" s="13"/>
      <c r="E13" s="13"/>
      <c r="F13" s="12"/>
      <c r="G13" s="13"/>
      <c r="H13" s="13"/>
      <c r="I13" s="12"/>
      <c r="J13" s="13"/>
      <c r="K13" s="13"/>
      <c r="L13" s="12"/>
      <c r="M13" s="130"/>
      <c r="N13" s="121"/>
      <c r="O13" s="119"/>
      <c r="P13" s="119"/>
      <c r="Q13" s="119"/>
      <c r="R13" s="119"/>
      <c r="S13" s="119"/>
    </row>
    <row r="14" spans="1:19">
      <c r="A14" s="139" t="s">
        <v>70</v>
      </c>
      <c r="B14" s="122" t="s">
        <v>71</v>
      </c>
      <c r="C14" s="128"/>
      <c r="D14" s="135" t="s">
        <v>28</v>
      </c>
      <c r="E14" s="136"/>
      <c r="F14" s="133"/>
      <c r="G14" s="135" t="s">
        <v>28</v>
      </c>
      <c r="H14" s="136"/>
      <c r="I14" s="133"/>
      <c r="J14" s="135" t="s">
        <v>28</v>
      </c>
      <c r="K14" s="136"/>
      <c r="L14" s="133"/>
      <c r="M14" s="129" t="s">
        <v>29</v>
      </c>
      <c r="N14" s="133"/>
      <c r="O14" s="117">
        <f>SUM(O18+O21+O25+O28+O30+O34+O38+O40+O43+O45+O47+O52+O54+O55)+O49</f>
        <v>58453.999999999993</v>
      </c>
      <c r="P14" s="117">
        <f>SUM(P18+P21+P25+P28+P30+P34+P38+P40+P43+P45+P47+P52+P54+P55)+P49</f>
        <v>57166.799999999996</v>
      </c>
      <c r="Q14" s="117">
        <f>SUM(Q18+Q21+Q25+Q28+Q30+Q34+Q38+Q40+Q43+Q45+Q47+Q52+Q54+Q55)+Q49</f>
        <v>28898</v>
      </c>
      <c r="R14" s="117">
        <f>SUM(R18+R21+R25+R28+R30+R34+R38+R40+R43+R45+R47+R52+R54+R55)+R49</f>
        <v>26382.299999999996</v>
      </c>
      <c r="S14" s="117">
        <f>SUM(S18+S21+S25+S28+S30+S34+S38+S40+S43+S45+S47+S52+S54+S55)+S49</f>
        <v>28620.3</v>
      </c>
    </row>
    <row r="15" spans="1:19">
      <c r="A15" s="137"/>
      <c r="B15" s="132"/>
      <c r="C15" s="133"/>
      <c r="D15" s="136"/>
      <c r="E15" s="136"/>
      <c r="F15" s="133"/>
      <c r="I15" s="11"/>
      <c r="L15" s="11"/>
      <c r="M15" s="136"/>
      <c r="N15" s="133"/>
      <c r="O15" s="118"/>
      <c r="P15" s="118"/>
      <c r="Q15" s="118"/>
      <c r="R15" s="118"/>
      <c r="S15" s="118"/>
    </row>
    <row r="16" spans="1:19" ht="56.25" customHeight="1">
      <c r="A16" s="131"/>
      <c r="B16" s="134"/>
      <c r="C16" s="121"/>
      <c r="D16" s="13"/>
      <c r="E16" s="13"/>
      <c r="F16" s="12"/>
      <c r="G16" s="13"/>
      <c r="H16" s="13"/>
      <c r="I16" s="12"/>
      <c r="J16" s="13"/>
      <c r="K16" s="13"/>
      <c r="L16" s="12"/>
      <c r="M16" s="130"/>
      <c r="N16" s="121"/>
      <c r="O16" s="119"/>
      <c r="P16" s="119"/>
      <c r="Q16" s="119"/>
      <c r="R16" s="119"/>
      <c r="S16" s="119"/>
    </row>
    <row r="17" spans="1:19">
      <c r="A17" s="15" t="s">
        <v>30</v>
      </c>
      <c r="B17" s="122" t="s">
        <v>0</v>
      </c>
      <c r="C17" s="123"/>
      <c r="D17" s="124" t="s">
        <v>0</v>
      </c>
      <c r="E17" s="125"/>
      <c r="F17" s="123"/>
      <c r="G17" s="124" t="s">
        <v>0</v>
      </c>
      <c r="H17" s="125"/>
      <c r="I17" s="123"/>
      <c r="J17" s="124" t="s">
        <v>0</v>
      </c>
      <c r="K17" s="125"/>
      <c r="L17" s="123"/>
      <c r="M17" s="129" t="s">
        <v>0</v>
      </c>
      <c r="N17" s="121"/>
      <c r="O17" s="21" t="s">
        <v>0</v>
      </c>
      <c r="P17" s="21" t="s">
        <v>0</v>
      </c>
      <c r="Q17" s="21" t="s">
        <v>0</v>
      </c>
      <c r="R17" s="21" t="s">
        <v>0</v>
      </c>
      <c r="S17" s="21" t="s">
        <v>0</v>
      </c>
    </row>
    <row r="18" spans="1:19">
      <c r="A18" s="122" t="s">
        <v>72</v>
      </c>
      <c r="B18" s="122" t="s">
        <v>73</v>
      </c>
      <c r="C18" s="128"/>
      <c r="D18" s="120" t="s">
        <v>31</v>
      </c>
      <c r="E18" s="105" t="s">
        <v>74</v>
      </c>
      <c r="F18" s="120" t="s">
        <v>32</v>
      </c>
      <c r="G18" s="135" t="s">
        <v>0</v>
      </c>
      <c r="H18" s="136"/>
      <c r="I18" s="133"/>
      <c r="J18" s="135" t="s">
        <v>0</v>
      </c>
      <c r="K18" s="136"/>
      <c r="L18" s="133"/>
      <c r="M18" s="129" t="s">
        <v>217</v>
      </c>
      <c r="N18" s="133"/>
      <c r="O18" s="117">
        <v>158.1</v>
      </c>
      <c r="P18" s="117">
        <v>73</v>
      </c>
      <c r="Q18" s="114">
        <v>0</v>
      </c>
      <c r="R18" s="117">
        <v>245</v>
      </c>
      <c r="S18" s="117">
        <v>450</v>
      </c>
    </row>
    <row r="19" spans="1:19" ht="53.25" customHeight="1">
      <c r="A19" s="137"/>
      <c r="B19" s="132"/>
      <c r="C19" s="133"/>
      <c r="D19" s="130"/>
      <c r="E19" s="131"/>
      <c r="F19" s="121"/>
      <c r="I19" s="11"/>
      <c r="L19" s="11"/>
      <c r="M19" s="136"/>
      <c r="N19" s="133"/>
      <c r="O19" s="118"/>
      <c r="P19" s="118"/>
      <c r="Q19" s="115"/>
      <c r="R19" s="118"/>
      <c r="S19" s="118"/>
    </row>
    <row r="20" spans="1:19" ht="37.5" customHeight="1">
      <c r="A20" s="131"/>
      <c r="B20" s="134"/>
      <c r="C20" s="121"/>
      <c r="D20" s="24" t="s">
        <v>75</v>
      </c>
      <c r="E20" s="25" t="s">
        <v>34</v>
      </c>
      <c r="F20" s="24" t="s">
        <v>76</v>
      </c>
      <c r="G20" s="13"/>
      <c r="H20" s="13"/>
      <c r="I20" s="12"/>
      <c r="J20" s="13"/>
      <c r="K20" s="13"/>
      <c r="L20" s="12"/>
      <c r="M20" s="130"/>
      <c r="N20" s="121"/>
      <c r="O20" s="119"/>
      <c r="P20" s="119"/>
      <c r="Q20" s="116"/>
      <c r="R20" s="119"/>
      <c r="S20" s="119"/>
    </row>
    <row r="21" spans="1:19">
      <c r="A21" s="122" t="s">
        <v>77</v>
      </c>
      <c r="B21" s="122" t="s">
        <v>78</v>
      </c>
      <c r="C21" s="128"/>
      <c r="D21" s="120" t="s">
        <v>31</v>
      </c>
      <c r="E21" s="105" t="s">
        <v>79</v>
      </c>
      <c r="F21" s="120" t="s">
        <v>32</v>
      </c>
      <c r="G21" s="135" t="s">
        <v>0</v>
      </c>
      <c r="H21" s="136"/>
      <c r="I21" s="133"/>
      <c r="J21" s="120"/>
      <c r="K21" s="105"/>
      <c r="L21" s="120"/>
      <c r="M21" s="129" t="s">
        <v>80</v>
      </c>
      <c r="N21" s="133"/>
      <c r="O21" s="117">
        <v>13741.7</v>
      </c>
      <c r="P21" s="117">
        <v>13542.5</v>
      </c>
      <c r="Q21" s="117">
        <v>2100</v>
      </c>
      <c r="R21" s="117">
        <v>1846.7</v>
      </c>
      <c r="S21" s="117">
        <v>3000</v>
      </c>
    </row>
    <row r="22" spans="1:19" ht="72.75" customHeight="1">
      <c r="A22" s="137"/>
      <c r="B22" s="132"/>
      <c r="C22" s="133"/>
      <c r="D22" s="130"/>
      <c r="E22" s="131"/>
      <c r="F22" s="121"/>
      <c r="I22" s="11"/>
      <c r="J22" s="130"/>
      <c r="K22" s="131"/>
      <c r="L22" s="121"/>
      <c r="M22" s="136"/>
      <c r="N22" s="133"/>
      <c r="O22" s="118"/>
      <c r="P22" s="118"/>
      <c r="Q22" s="118"/>
      <c r="R22" s="118"/>
      <c r="S22" s="118"/>
    </row>
    <row r="23" spans="1:19" ht="42.75" customHeight="1">
      <c r="A23" s="137"/>
      <c r="B23" s="132"/>
      <c r="C23" s="133"/>
      <c r="D23" s="24" t="s">
        <v>81</v>
      </c>
      <c r="E23" s="25" t="s">
        <v>34</v>
      </c>
      <c r="F23" s="24" t="s">
        <v>82</v>
      </c>
      <c r="I23" s="11"/>
      <c r="L23" s="11"/>
      <c r="M23" s="136"/>
      <c r="N23" s="133"/>
      <c r="O23" s="118"/>
      <c r="P23" s="118"/>
      <c r="Q23" s="118"/>
      <c r="R23" s="118"/>
      <c r="S23" s="118"/>
    </row>
    <row r="24" spans="1:19" ht="33" customHeight="1">
      <c r="A24" s="131"/>
      <c r="B24" s="134"/>
      <c r="C24" s="121"/>
      <c r="D24" s="24" t="s">
        <v>83</v>
      </c>
      <c r="E24" s="25" t="s">
        <v>34</v>
      </c>
      <c r="F24" s="24" t="s">
        <v>84</v>
      </c>
      <c r="G24" s="31"/>
      <c r="H24" s="31"/>
      <c r="I24" s="11"/>
      <c r="J24" s="13"/>
      <c r="K24" s="13"/>
      <c r="L24" s="12"/>
      <c r="M24" s="130"/>
      <c r="N24" s="121"/>
      <c r="O24" s="119"/>
      <c r="P24" s="119"/>
      <c r="Q24" s="119"/>
      <c r="R24" s="119"/>
      <c r="S24" s="119"/>
    </row>
    <row r="25" spans="1:19" ht="94.5">
      <c r="A25" s="122" t="s">
        <v>85</v>
      </c>
      <c r="B25" s="122" t="s">
        <v>86</v>
      </c>
      <c r="C25" s="128"/>
      <c r="D25" s="120" t="s">
        <v>31</v>
      </c>
      <c r="E25" s="105" t="s">
        <v>74</v>
      </c>
      <c r="F25" s="193" t="s">
        <v>32</v>
      </c>
      <c r="G25" s="44" t="s">
        <v>175</v>
      </c>
      <c r="H25" s="45" t="s">
        <v>34</v>
      </c>
      <c r="I25" s="46" t="s">
        <v>176</v>
      </c>
      <c r="J25" s="37" t="s">
        <v>210</v>
      </c>
      <c r="K25" s="55" t="s">
        <v>34</v>
      </c>
      <c r="L25" s="37" t="s">
        <v>179</v>
      </c>
      <c r="M25" s="129" t="s">
        <v>33</v>
      </c>
      <c r="N25" s="133"/>
      <c r="O25" s="117">
        <v>8703.1</v>
      </c>
      <c r="P25" s="117">
        <v>8310.9</v>
      </c>
      <c r="Q25" s="117">
        <v>3877.9</v>
      </c>
      <c r="R25" s="117">
        <v>1437.4</v>
      </c>
      <c r="S25" s="117">
        <v>1631.3</v>
      </c>
    </row>
    <row r="26" spans="1:19" ht="111.75" customHeight="1">
      <c r="A26" s="137"/>
      <c r="B26" s="132"/>
      <c r="C26" s="133"/>
      <c r="D26" s="130"/>
      <c r="E26" s="131"/>
      <c r="F26" s="130"/>
      <c r="G26" s="47" t="s">
        <v>177</v>
      </c>
      <c r="H26" s="45" t="s">
        <v>34</v>
      </c>
      <c r="I26" s="48" t="s">
        <v>178</v>
      </c>
      <c r="J26" s="46"/>
      <c r="K26" s="48"/>
      <c r="L26" s="48"/>
      <c r="M26" s="136"/>
      <c r="N26" s="133"/>
      <c r="O26" s="118"/>
      <c r="P26" s="118"/>
      <c r="Q26" s="118"/>
      <c r="R26" s="118"/>
      <c r="S26" s="118"/>
    </row>
    <row r="27" spans="1:19" ht="177" customHeight="1">
      <c r="A27" s="131"/>
      <c r="B27" s="134"/>
      <c r="C27" s="121"/>
      <c r="D27" s="24" t="s">
        <v>63</v>
      </c>
      <c r="E27" s="25" t="s">
        <v>34</v>
      </c>
      <c r="F27" s="28" t="s">
        <v>64</v>
      </c>
      <c r="G27" s="49" t="s">
        <v>180</v>
      </c>
      <c r="H27" s="50" t="s">
        <v>34</v>
      </c>
      <c r="I27" s="50" t="s">
        <v>181</v>
      </c>
      <c r="J27" s="30"/>
      <c r="K27" s="30"/>
      <c r="L27" s="30"/>
      <c r="M27" s="130"/>
      <c r="N27" s="121"/>
      <c r="O27" s="119"/>
      <c r="P27" s="119"/>
      <c r="Q27" s="119"/>
      <c r="R27" s="119"/>
      <c r="S27" s="119"/>
    </row>
    <row r="28" spans="1:19" ht="208.5" customHeight="1">
      <c r="A28" s="122" t="s">
        <v>87</v>
      </c>
      <c r="B28" s="122" t="s">
        <v>88</v>
      </c>
      <c r="C28" s="128"/>
      <c r="D28" s="24" t="s">
        <v>31</v>
      </c>
      <c r="E28" s="25" t="s">
        <v>34</v>
      </c>
      <c r="F28" s="24" t="s">
        <v>32</v>
      </c>
      <c r="G28" s="190" t="s">
        <v>0</v>
      </c>
      <c r="H28" s="136"/>
      <c r="I28" s="144"/>
      <c r="J28" s="32" t="s">
        <v>209</v>
      </c>
      <c r="K28" s="50" t="s">
        <v>169</v>
      </c>
      <c r="L28" s="50" t="s">
        <v>216</v>
      </c>
      <c r="M28" s="129" t="s">
        <v>218</v>
      </c>
      <c r="N28" s="133"/>
      <c r="O28" s="117">
        <v>9027.2999999999993</v>
      </c>
      <c r="P28" s="117">
        <v>8889.2000000000007</v>
      </c>
      <c r="Q28" s="114">
        <v>2012.7</v>
      </c>
      <c r="R28" s="114">
        <v>1329.9</v>
      </c>
      <c r="S28" s="114">
        <v>940.2</v>
      </c>
    </row>
    <row r="29" spans="1:19" ht="195" customHeight="1">
      <c r="A29" s="131"/>
      <c r="B29" s="134"/>
      <c r="C29" s="121"/>
      <c r="D29" s="24" t="s">
        <v>75</v>
      </c>
      <c r="E29" s="25" t="s">
        <v>34</v>
      </c>
      <c r="F29" s="24" t="s">
        <v>76</v>
      </c>
      <c r="G29" s="76"/>
      <c r="H29" s="80"/>
      <c r="I29" s="80"/>
      <c r="J29" s="7" t="s">
        <v>232</v>
      </c>
      <c r="K29" s="7" t="s">
        <v>34</v>
      </c>
      <c r="L29" s="7" t="s">
        <v>231</v>
      </c>
      <c r="M29" s="189"/>
      <c r="N29" s="173"/>
      <c r="O29" s="119"/>
      <c r="P29" s="119"/>
      <c r="Q29" s="116"/>
      <c r="R29" s="116"/>
      <c r="S29" s="116"/>
    </row>
    <row r="30" spans="1:19" ht="70.5" customHeight="1">
      <c r="A30" s="104" t="s">
        <v>89</v>
      </c>
      <c r="B30" s="122" t="s">
        <v>90</v>
      </c>
      <c r="C30" s="128"/>
      <c r="D30" s="120" t="s">
        <v>31</v>
      </c>
      <c r="E30" s="105" t="s">
        <v>74</v>
      </c>
      <c r="F30" s="120" t="s">
        <v>32</v>
      </c>
      <c r="G30" s="24" t="s">
        <v>37</v>
      </c>
      <c r="H30" s="27" t="s">
        <v>34</v>
      </c>
      <c r="I30" s="14" t="s">
        <v>38</v>
      </c>
      <c r="J30" s="24"/>
      <c r="K30" s="27"/>
      <c r="L30" s="14"/>
      <c r="M30" s="129" t="s">
        <v>227</v>
      </c>
      <c r="N30" s="133"/>
      <c r="O30" s="117">
        <v>50</v>
      </c>
      <c r="P30" s="114">
        <v>0</v>
      </c>
      <c r="Q30" s="117">
        <v>226.1</v>
      </c>
      <c r="R30" s="117">
        <v>226.7</v>
      </c>
      <c r="S30" s="117">
        <v>228.2</v>
      </c>
    </row>
    <row r="31" spans="1:19" ht="54.75" hidden="1" customHeight="1">
      <c r="A31" s="188"/>
      <c r="B31" s="132"/>
      <c r="C31" s="133"/>
      <c r="D31" s="130"/>
      <c r="E31" s="131"/>
      <c r="F31" s="121"/>
      <c r="I31" s="11"/>
      <c r="L31" s="11"/>
      <c r="M31" s="136"/>
      <c r="N31" s="133"/>
      <c r="O31" s="118"/>
      <c r="P31" s="115"/>
      <c r="Q31" s="118"/>
      <c r="R31" s="118"/>
      <c r="S31" s="118"/>
    </row>
    <row r="32" spans="1:19" ht="69" customHeight="1">
      <c r="A32" s="188"/>
      <c r="B32" s="134"/>
      <c r="C32" s="121"/>
      <c r="D32" s="24" t="s">
        <v>41</v>
      </c>
      <c r="E32" s="25" t="s">
        <v>34</v>
      </c>
      <c r="F32" s="24" t="s">
        <v>42</v>
      </c>
      <c r="G32" s="120" t="s">
        <v>39</v>
      </c>
      <c r="H32" s="138" t="s">
        <v>34</v>
      </c>
      <c r="I32" s="129" t="s">
        <v>40</v>
      </c>
      <c r="J32" s="13"/>
      <c r="K32" s="13"/>
      <c r="L32" s="12"/>
      <c r="M32" s="130"/>
      <c r="N32" s="121"/>
      <c r="O32" s="119"/>
      <c r="P32" s="116"/>
      <c r="Q32" s="119"/>
      <c r="R32" s="119"/>
      <c r="S32" s="119"/>
    </row>
    <row r="33" spans="1:19" s="65" customFormat="1" ht="81" customHeight="1">
      <c r="A33" s="105"/>
      <c r="B33" s="191"/>
      <c r="C33" s="192"/>
      <c r="D33" s="72"/>
      <c r="E33" s="73"/>
      <c r="F33" s="72"/>
      <c r="G33" s="130"/>
      <c r="H33" s="131"/>
      <c r="I33" s="121"/>
      <c r="J33" s="69"/>
      <c r="K33" s="69"/>
      <c r="L33" s="68"/>
      <c r="M33" s="69"/>
      <c r="N33" s="67"/>
      <c r="O33" s="71"/>
      <c r="P33" s="75"/>
      <c r="Q33" s="71"/>
      <c r="R33" s="71"/>
      <c r="S33" s="71"/>
    </row>
    <row r="34" spans="1:19" ht="64.5" customHeight="1">
      <c r="A34" s="122" t="s">
        <v>91</v>
      </c>
      <c r="B34" s="122" t="s">
        <v>92</v>
      </c>
      <c r="C34" s="128"/>
      <c r="D34" s="120" t="s">
        <v>31</v>
      </c>
      <c r="E34" s="105" t="s">
        <v>74</v>
      </c>
      <c r="F34" s="120" t="s">
        <v>32</v>
      </c>
      <c r="G34" s="24" t="s">
        <v>93</v>
      </c>
      <c r="H34" s="27" t="s">
        <v>34</v>
      </c>
      <c r="I34" s="14" t="s">
        <v>94</v>
      </c>
      <c r="J34" s="24"/>
      <c r="K34" s="27"/>
      <c r="L34" s="14"/>
      <c r="M34" s="186" t="s">
        <v>95</v>
      </c>
      <c r="N34" s="133"/>
      <c r="O34" s="117">
        <v>563.79999999999995</v>
      </c>
      <c r="P34" s="117">
        <v>563.79999999999995</v>
      </c>
      <c r="Q34" s="117">
        <v>150</v>
      </c>
      <c r="R34" s="117">
        <v>250</v>
      </c>
      <c r="S34" s="117">
        <v>250</v>
      </c>
    </row>
    <row r="35" spans="1:19" ht="4.5" customHeight="1">
      <c r="A35" s="137"/>
      <c r="B35" s="132"/>
      <c r="C35" s="133"/>
      <c r="D35" s="130"/>
      <c r="E35" s="131"/>
      <c r="F35" s="121"/>
      <c r="G35" s="120" t="s">
        <v>39</v>
      </c>
      <c r="H35" s="138" t="s">
        <v>34</v>
      </c>
      <c r="I35" s="129" t="s">
        <v>40</v>
      </c>
      <c r="J35" s="120"/>
      <c r="K35" s="138"/>
      <c r="L35" s="129"/>
      <c r="M35" s="187"/>
      <c r="N35" s="133"/>
      <c r="O35" s="118"/>
      <c r="P35" s="118"/>
      <c r="Q35" s="118"/>
      <c r="R35" s="118"/>
      <c r="S35" s="118"/>
    </row>
    <row r="36" spans="1:19" ht="151.5" customHeight="1">
      <c r="A36" s="137"/>
      <c r="B36" s="132"/>
      <c r="C36" s="133"/>
      <c r="D36" s="120" t="s">
        <v>96</v>
      </c>
      <c r="E36" s="105" t="s">
        <v>34</v>
      </c>
      <c r="F36" s="120" t="s">
        <v>97</v>
      </c>
      <c r="G36" s="130"/>
      <c r="H36" s="131"/>
      <c r="I36" s="121"/>
      <c r="J36" s="130"/>
      <c r="K36" s="131"/>
      <c r="L36" s="121"/>
      <c r="M36" s="187"/>
      <c r="N36" s="133"/>
      <c r="O36" s="118"/>
      <c r="P36" s="118"/>
      <c r="Q36" s="118"/>
      <c r="R36" s="118"/>
      <c r="S36" s="118"/>
    </row>
    <row r="37" spans="1:19" hidden="1">
      <c r="A37" s="131"/>
      <c r="B37" s="134"/>
      <c r="C37" s="121"/>
      <c r="D37" s="130"/>
      <c r="E37" s="131"/>
      <c r="F37" s="121"/>
      <c r="G37" s="13"/>
      <c r="H37" s="13"/>
      <c r="I37" s="12"/>
      <c r="J37" s="31"/>
      <c r="K37" s="31"/>
      <c r="L37" s="11"/>
      <c r="M37" s="181"/>
      <c r="N37" s="173"/>
      <c r="O37" s="119"/>
      <c r="P37" s="119"/>
      <c r="Q37" s="119"/>
      <c r="R37" s="119"/>
      <c r="S37" s="119"/>
    </row>
    <row r="38" spans="1:19" ht="272.25" customHeight="1">
      <c r="A38" s="104" t="s">
        <v>98</v>
      </c>
      <c r="B38" s="122" t="s">
        <v>99</v>
      </c>
      <c r="C38" s="128"/>
      <c r="D38" s="24" t="s">
        <v>31</v>
      </c>
      <c r="E38" s="25" t="s">
        <v>74</v>
      </c>
      <c r="F38" s="72" t="s">
        <v>32</v>
      </c>
      <c r="G38" s="24"/>
      <c r="H38" s="27"/>
      <c r="I38" s="35"/>
      <c r="J38" s="32" t="s">
        <v>214</v>
      </c>
      <c r="K38" s="50" t="s">
        <v>169</v>
      </c>
      <c r="L38" s="50" t="s">
        <v>215</v>
      </c>
      <c r="M38" s="152" t="s">
        <v>100</v>
      </c>
      <c r="N38" s="133"/>
      <c r="O38" s="70">
        <v>1343.1</v>
      </c>
      <c r="P38" s="70">
        <v>1343.1</v>
      </c>
      <c r="Q38" s="70">
        <v>1802.5</v>
      </c>
      <c r="R38" s="70">
        <v>1986.1</v>
      </c>
      <c r="S38" s="70">
        <v>2043.1</v>
      </c>
    </row>
    <row r="39" spans="1:19" s="65" customFormat="1" ht="76.5" customHeight="1">
      <c r="A39" s="105"/>
      <c r="B39" s="106"/>
      <c r="C39" s="107"/>
      <c r="D39" s="72" t="s">
        <v>219</v>
      </c>
      <c r="E39" s="73"/>
      <c r="F39" s="72"/>
      <c r="G39" s="37"/>
      <c r="H39" s="87"/>
      <c r="I39" s="88"/>
      <c r="J39" s="32"/>
      <c r="K39" s="50"/>
      <c r="L39" s="50"/>
      <c r="M39" s="184"/>
      <c r="N39" s="185"/>
      <c r="O39" s="86"/>
      <c r="P39" s="70"/>
      <c r="Q39" s="70"/>
      <c r="R39" s="70"/>
      <c r="S39" s="70"/>
    </row>
    <row r="40" spans="1:19" ht="233.25" customHeight="1">
      <c r="A40" s="122" t="s">
        <v>101</v>
      </c>
      <c r="B40" s="122" t="s">
        <v>102</v>
      </c>
      <c r="C40" s="128"/>
      <c r="D40" s="120" t="s">
        <v>31</v>
      </c>
      <c r="E40" s="105" t="s">
        <v>74</v>
      </c>
      <c r="F40" s="120" t="s">
        <v>32</v>
      </c>
      <c r="G40" s="37" t="s">
        <v>45</v>
      </c>
      <c r="H40" s="53" t="s">
        <v>34</v>
      </c>
      <c r="I40" s="54" t="s">
        <v>46</v>
      </c>
      <c r="J40" s="84" t="s">
        <v>221</v>
      </c>
      <c r="K40" s="33" t="s">
        <v>34</v>
      </c>
      <c r="L40" s="34" t="s">
        <v>222</v>
      </c>
      <c r="M40" s="129" t="s">
        <v>220</v>
      </c>
      <c r="N40" s="133"/>
      <c r="O40" s="117">
        <v>10397.4</v>
      </c>
      <c r="P40" s="117">
        <v>10392.5</v>
      </c>
      <c r="Q40" s="117">
        <v>9941.2000000000007</v>
      </c>
      <c r="R40" s="117">
        <v>9694.9</v>
      </c>
      <c r="S40" s="117">
        <v>10323.5</v>
      </c>
    </row>
    <row r="41" spans="1:19" ht="172.5" customHeight="1">
      <c r="A41" s="137"/>
      <c r="B41" s="132"/>
      <c r="C41" s="133"/>
      <c r="D41" s="130"/>
      <c r="E41" s="131"/>
      <c r="F41" s="130"/>
      <c r="G41" s="34" t="s">
        <v>185</v>
      </c>
      <c r="H41" s="33" t="s">
        <v>34</v>
      </c>
      <c r="I41" s="34" t="s">
        <v>186</v>
      </c>
      <c r="J41" s="34" t="s">
        <v>229</v>
      </c>
      <c r="K41" s="33" t="s">
        <v>34</v>
      </c>
      <c r="L41" s="34" t="s">
        <v>230</v>
      </c>
      <c r="M41" s="136"/>
      <c r="N41" s="133"/>
      <c r="O41" s="118"/>
      <c r="P41" s="118"/>
      <c r="Q41" s="118"/>
      <c r="R41" s="118"/>
      <c r="S41" s="118"/>
    </row>
    <row r="42" spans="1:19" ht="195" customHeight="1">
      <c r="A42" s="131"/>
      <c r="B42" s="134"/>
      <c r="C42" s="121"/>
      <c r="D42" s="37" t="s">
        <v>47</v>
      </c>
      <c r="E42" s="55" t="s">
        <v>34</v>
      </c>
      <c r="F42" s="36" t="s">
        <v>48</v>
      </c>
      <c r="G42" s="56" t="s">
        <v>187</v>
      </c>
      <c r="H42" s="57" t="s">
        <v>34</v>
      </c>
      <c r="I42" s="58" t="s">
        <v>188</v>
      </c>
      <c r="J42" s="59"/>
      <c r="K42" s="60"/>
      <c r="L42" s="59"/>
      <c r="M42" s="130"/>
      <c r="N42" s="121"/>
      <c r="O42" s="119"/>
      <c r="P42" s="119"/>
      <c r="Q42" s="119"/>
      <c r="R42" s="119"/>
      <c r="S42" s="119"/>
    </row>
    <row r="43" spans="1:19" ht="69" customHeight="1">
      <c r="A43" s="122" t="s">
        <v>103</v>
      </c>
      <c r="B43" s="122" t="s">
        <v>104</v>
      </c>
      <c r="C43" s="127"/>
      <c r="D43" s="61" t="s">
        <v>31</v>
      </c>
      <c r="E43" s="61" t="s">
        <v>74</v>
      </c>
      <c r="F43" s="61" t="s">
        <v>32</v>
      </c>
      <c r="G43" s="50" t="s">
        <v>189</v>
      </c>
      <c r="H43" s="50" t="s">
        <v>190</v>
      </c>
      <c r="I43" s="50" t="s">
        <v>191</v>
      </c>
      <c r="J43" s="135" t="s">
        <v>0</v>
      </c>
      <c r="K43" s="136"/>
      <c r="L43" s="133"/>
      <c r="M43" s="129" t="s">
        <v>105</v>
      </c>
      <c r="N43" s="133"/>
      <c r="O43" s="117">
        <v>165</v>
      </c>
      <c r="P43" s="117">
        <v>109.4</v>
      </c>
      <c r="Q43" s="117">
        <v>90</v>
      </c>
      <c r="R43" s="117">
        <v>140</v>
      </c>
      <c r="S43" s="117">
        <v>145</v>
      </c>
    </row>
    <row r="44" spans="1:19" ht="68.25" customHeight="1">
      <c r="A44" s="137"/>
      <c r="B44" s="132"/>
      <c r="C44" s="144"/>
      <c r="D44" s="50" t="s">
        <v>192</v>
      </c>
      <c r="E44" s="50" t="s">
        <v>193</v>
      </c>
      <c r="F44" s="50" t="s">
        <v>194</v>
      </c>
      <c r="G44" s="89"/>
      <c r="H44" s="89"/>
      <c r="I44" s="90"/>
      <c r="J44" s="82"/>
      <c r="K44" s="82"/>
      <c r="L44" s="77"/>
      <c r="M44" s="183"/>
      <c r="N44" s="173"/>
      <c r="O44" s="174"/>
      <c r="P44" s="118"/>
      <c r="Q44" s="118"/>
      <c r="R44" s="118"/>
      <c r="S44" s="118"/>
    </row>
    <row r="45" spans="1:19">
      <c r="A45" s="122" t="s">
        <v>106</v>
      </c>
      <c r="B45" s="122" t="s">
        <v>107</v>
      </c>
      <c r="C45" s="128"/>
      <c r="D45" s="105" t="s">
        <v>31</v>
      </c>
      <c r="E45" s="105" t="s">
        <v>74</v>
      </c>
      <c r="F45" s="120" t="s">
        <v>32</v>
      </c>
      <c r="G45" s="135" t="s">
        <v>0</v>
      </c>
      <c r="H45" s="136"/>
      <c r="I45" s="133"/>
      <c r="J45" s="135" t="s">
        <v>0</v>
      </c>
      <c r="K45" s="136"/>
      <c r="L45" s="133"/>
      <c r="M45" s="170" t="s">
        <v>223</v>
      </c>
      <c r="N45" s="171"/>
      <c r="O45" s="169">
        <v>5647.6</v>
      </c>
      <c r="P45" s="117">
        <v>5647.6</v>
      </c>
      <c r="Q45" s="117">
        <v>2535.1</v>
      </c>
      <c r="R45" s="117">
        <v>2582.3000000000002</v>
      </c>
      <c r="S45" s="117">
        <v>2582.3000000000002</v>
      </c>
    </row>
    <row r="46" spans="1:19" ht="55.5" customHeight="1">
      <c r="A46" s="137"/>
      <c r="B46" s="132"/>
      <c r="C46" s="133"/>
      <c r="D46" s="181"/>
      <c r="E46" s="182"/>
      <c r="F46" s="173"/>
      <c r="G46" s="82"/>
      <c r="H46" s="82"/>
      <c r="I46" s="77"/>
      <c r="J46" s="82"/>
      <c r="K46" s="82"/>
      <c r="L46" s="77"/>
      <c r="M46" s="172"/>
      <c r="N46" s="173"/>
      <c r="O46" s="174"/>
      <c r="P46" s="174"/>
      <c r="Q46" s="174"/>
      <c r="R46" s="118"/>
      <c r="S46" s="118"/>
    </row>
    <row r="47" spans="1:19" ht="127.5" customHeight="1">
      <c r="A47" s="122" t="s">
        <v>108</v>
      </c>
      <c r="B47" s="122" t="s">
        <v>109</v>
      </c>
      <c r="C47" s="128"/>
      <c r="D47" s="120" t="s">
        <v>31</v>
      </c>
      <c r="E47" s="105" t="s">
        <v>110</v>
      </c>
      <c r="F47" s="120" t="s">
        <v>32</v>
      </c>
      <c r="G47" s="135" t="s">
        <v>0</v>
      </c>
      <c r="H47" s="136"/>
      <c r="I47" s="133"/>
      <c r="J47" s="175" t="s">
        <v>233</v>
      </c>
      <c r="K47" s="177" t="s">
        <v>34</v>
      </c>
      <c r="L47" s="179" t="s">
        <v>234</v>
      </c>
      <c r="M47" s="170" t="s">
        <v>225</v>
      </c>
      <c r="N47" s="171"/>
      <c r="O47" s="169">
        <v>7443</v>
      </c>
      <c r="P47" s="169">
        <v>7185.6</v>
      </c>
      <c r="Q47" s="169">
        <v>5522.2</v>
      </c>
      <c r="R47" s="117">
        <v>6003</v>
      </c>
      <c r="S47" s="117">
        <v>6386.4</v>
      </c>
    </row>
    <row r="48" spans="1:19" s="82" customFormat="1" ht="198" customHeight="1">
      <c r="A48" s="137"/>
      <c r="B48" s="132"/>
      <c r="C48" s="133"/>
      <c r="D48" s="130"/>
      <c r="E48" s="131"/>
      <c r="F48" s="121"/>
      <c r="I48" s="77"/>
      <c r="J48" s="176"/>
      <c r="K48" s="178"/>
      <c r="L48" s="180"/>
      <c r="M48" s="172"/>
      <c r="N48" s="173"/>
      <c r="O48" s="118"/>
      <c r="P48" s="118"/>
      <c r="Q48" s="118"/>
      <c r="R48" s="118"/>
      <c r="S48" s="118"/>
    </row>
    <row r="49" spans="1:19" ht="69" customHeight="1">
      <c r="A49" s="122" t="s">
        <v>166</v>
      </c>
      <c r="B49" s="163">
        <v>4023</v>
      </c>
      <c r="C49" s="164"/>
      <c r="D49" s="91" t="s">
        <v>31</v>
      </c>
      <c r="E49" s="91" t="s">
        <v>110</v>
      </c>
      <c r="F49" s="91" t="s">
        <v>32</v>
      </c>
      <c r="G49" s="135" t="s">
        <v>0</v>
      </c>
      <c r="H49" s="136"/>
      <c r="I49" s="133"/>
      <c r="J49" s="135" t="s">
        <v>0</v>
      </c>
      <c r="K49" s="136"/>
      <c r="L49" s="133"/>
      <c r="M49" s="129" t="s">
        <v>167</v>
      </c>
      <c r="N49" s="133"/>
      <c r="O49" s="117">
        <v>800</v>
      </c>
      <c r="P49" s="117">
        <v>800</v>
      </c>
      <c r="Q49" s="114">
        <v>0</v>
      </c>
      <c r="R49" s="114">
        <v>0</v>
      </c>
      <c r="S49" s="114">
        <v>0</v>
      </c>
    </row>
    <row r="50" spans="1:19" ht="132.75" customHeight="1">
      <c r="A50" s="137"/>
      <c r="B50" s="165"/>
      <c r="C50" s="166"/>
      <c r="D50" s="50" t="s">
        <v>195</v>
      </c>
      <c r="E50" s="50" t="s">
        <v>196</v>
      </c>
      <c r="F50" s="50" t="s">
        <v>197</v>
      </c>
      <c r="I50" s="11"/>
      <c r="J50" s="48"/>
      <c r="K50" s="48"/>
      <c r="L50" s="48"/>
      <c r="M50" s="136"/>
      <c r="N50" s="133"/>
      <c r="O50" s="118"/>
      <c r="P50" s="118"/>
      <c r="Q50" s="115"/>
      <c r="R50" s="115"/>
      <c r="S50" s="115"/>
    </row>
    <row r="51" spans="1:19" ht="162.75" customHeight="1">
      <c r="A51" s="131"/>
      <c r="B51" s="167"/>
      <c r="C51" s="168"/>
      <c r="D51" s="50" t="s">
        <v>198</v>
      </c>
      <c r="E51" s="50" t="s">
        <v>34</v>
      </c>
      <c r="F51" s="50" t="s">
        <v>199</v>
      </c>
      <c r="G51" s="13"/>
      <c r="H51" s="13"/>
      <c r="I51" s="12"/>
      <c r="J51" s="13"/>
      <c r="K51" s="13"/>
      <c r="L51" s="12"/>
      <c r="M51" s="130"/>
      <c r="N51" s="121"/>
      <c r="O51" s="119"/>
      <c r="P51" s="119"/>
      <c r="Q51" s="116"/>
      <c r="R51" s="116"/>
      <c r="S51" s="116"/>
    </row>
    <row r="52" spans="1:19" ht="150" customHeight="1">
      <c r="A52" s="122" t="s">
        <v>111</v>
      </c>
      <c r="B52" s="122" t="s">
        <v>112</v>
      </c>
      <c r="C52" s="128"/>
      <c r="D52" s="72" t="s">
        <v>31</v>
      </c>
      <c r="E52" s="73" t="s">
        <v>113</v>
      </c>
      <c r="F52" s="72" t="s">
        <v>32</v>
      </c>
      <c r="G52" s="135" t="s">
        <v>0</v>
      </c>
      <c r="H52" s="136"/>
      <c r="I52" s="133"/>
      <c r="J52" s="48"/>
      <c r="K52" s="48"/>
      <c r="L52" s="48"/>
      <c r="M52" s="129" t="s">
        <v>114</v>
      </c>
      <c r="N52" s="133"/>
      <c r="O52" s="117">
        <v>373.2</v>
      </c>
      <c r="P52" s="117">
        <v>268.5</v>
      </c>
      <c r="Q52" s="117">
        <v>296.5</v>
      </c>
      <c r="R52" s="117">
        <v>296.5</v>
      </c>
      <c r="S52" s="117">
        <v>296.5</v>
      </c>
    </row>
    <row r="53" spans="1:19" hidden="1">
      <c r="A53" s="131"/>
      <c r="B53" s="134"/>
      <c r="C53" s="121"/>
      <c r="D53" s="13"/>
      <c r="E53" s="13"/>
      <c r="F53" s="12"/>
      <c r="G53" s="13"/>
      <c r="H53" s="13"/>
      <c r="I53" s="12"/>
      <c r="J53" s="13"/>
      <c r="K53" s="13"/>
      <c r="L53" s="12"/>
      <c r="M53" s="130"/>
      <c r="N53" s="121"/>
      <c r="O53" s="119"/>
      <c r="P53" s="119"/>
      <c r="Q53" s="119"/>
      <c r="R53" s="119"/>
      <c r="S53" s="119"/>
    </row>
    <row r="54" spans="1:19" ht="176.25" customHeight="1">
      <c r="A54" s="15" t="s">
        <v>115</v>
      </c>
      <c r="B54" s="122" t="s">
        <v>116</v>
      </c>
      <c r="C54" s="128"/>
      <c r="D54" s="24" t="s">
        <v>31</v>
      </c>
      <c r="E54" s="25" t="s">
        <v>117</v>
      </c>
      <c r="F54" s="24" t="s">
        <v>32</v>
      </c>
      <c r="G54" s="24" t="s">
        <v>39</v>
      </c>
      <c r="H54" s="27" t="s">
        <v>34</v>
      </c>
      <c r="I54" s="14" t="s">
        <v>40</v>
      </c>
      <c r="J54" s="48"/>
      <c r="K54" s="48"/>
      <c r="L54" s="48"/>
      <c r="M54" s="162" t="s">
        <v>66</v>
      </c>
      <c r="N54" s="113"/>
      <c r="O54" s="21">
        <v>37.700000000000003</v>
      </c>
      <c r="P54" s="21">
        <v>37.700000000000003</v>
      </c>
      <c r="Q54" s="21">
        <v>340.8</v>
      </c>
      <c r="R54" s="21">
        <v>340.8</v>
      </c>
      <c r="S54" s="21">
        <v>340.8</v>
      </c>
    </row>
    <row r="55" spans="1:19">
      <c r="A55" s="122" t="s">
        <v>118</v>
      </c>
      <c r="B55" s="122" t="s">
        <v>119</v>
      </c>
      <c r="C55" s="128"/>
      <c r="D55" s="120" t="s">
        <v>31</v>
      </c>
      <c r="E55" s="105" t="s">
        <v>120</v>
      </c>
      <c r="F55" s="120" t="s">
        <v>32</v>
      </c>
      <c r="G55" s="135" t="s">
        <v>0</v>
      </c>
      <c r="H55" s="136"/>
      <c r="I55" s="133"/>
      <c r="J55" s="156" t="s">
        <v>0</v>
      </c>
      <c r="K55" s="157"/>
      <c r="L55" s="158"/>
      <c r="M55" s="129" t="s">
        <v>224</v>
      </c>
      <c r="N55" s="133"/>
      <c r="O55" s="117">
        <v>3</v>
      </c>
      <c r="P55" s="117">
        <v>3</v>
      </c>
      <c r="Q55" s="117">
        <v>3</v>
      </c>
      <c r="R55" s="117">
        <v>3</v>
      </c>
      <c r="S55" s="117">
        <v>3</v>
      </c>
    </row>
    <row r="56" spans="1:19" ht="63" customHeight="1">
      <c r="A56" s="137"/>
      <c r="B56" s="132"/>
      <c r="C56" s="133"/>
      <c r="D56" s="130"/>
      <c r="E56" s="131"/>
      <c r="F56" s="121"/>
      <c r="I56" s="11"/>
      <c r="J56" s="159"/>
      <c r="K56" s="160"/>
      <c r="L56" s="161"/>
      <c r="M56" s="136"/>
      <c r="N56" s="133"/>
      <c r="O56" s="118"/>
      <c r="P56" s="118"/>
      <c r="Q56" s="118"/>
      <c r="R56" s="118"/>
      <c r="S56" s="118"/>
    </row>
    <row r="57" spans="1:19" ht="65.25" customHeight="1">
      <c r="A57" s="131"/>
      <c r="B57" s="134"/>
      <c r="C57" s="121"/>
      <c r="D57" s="24" t="s">
        <v>49</v>
      </c>
      <c r="E57" s="25" t="s">
        <v>34</v>
      </c>
      <c r="F57" s="24" t="s">
        <v>50</v>
      </c>
      <c r="G57" s="13"/>
      <c r="H57" s="13"/>
      <c r="I57" s="12"/>
      <c r="J57" s="13"/>
      <c r="K57" s="13"/>
      <c r="L57" s="12"/>
      <c r="M57" s="130"/>
      <c r="N57" s="121"/>
      <c r="O57" s="119"/>
      <c r="P57" s="119"/>
      <c r="Q57" s="119"/>
      <c r="R57" s="119"/>
      <c r="S57" s="119"/>
    </row>
    <row r="58" spans="1:19">
      <c r="A58" s="139" t="s">
        <v>121</v>
      </c>
      <c r="B58" s="122" t="s">
        <v>122</v>
      </c>
      <c r="C58" s="128"/>
      <c r="D58" s="135" t="s">
        <v>28</v>
      </c>
      <c r="E58" s="136"/>
      <c r="F58" s="133"/>
      <c r="G58" s="135" t="s">
        <v>28</v>
      </c>
      <c r="H58" s="136"/>
      <c r="I58" s="133"/>
      <c r="J58" s="135" t="s">
        <v>28</v>
      </c>
      <c r="K58" s="136"/>
      <c r="L58" s="133"/>
      <c r="M58" s="129" t="s">
        <v>29</v>
      </c>
      <c r="N58" s="133"/>
      <c r="O58" s="117">
        <f>SUM(O62+O67)</f>
        <v>6665.1</v>
      </c>
      <c r="P58" s="117">
        <f>SUM(P62+P67)</f>
        <v>6644.8</v>
      </c>
      <c r="Q58" s="117">
        <f>SUM(Q62+Q67)</f>
        <v>6686.9</v>
      </c>
      <c r="R58" s="117">
        <f>SUM(R62+R67)</f>
        <v>7032.5</v>
      </c>
      <c r="S58" s="117">
        <f>SUM(S62+S67)</f>
        <v>7125</v>
      </c>
    </row>
    <row r="59" spans="1:19">
      <c r="A59" s="137"/>
      <c r="B59" s="132"/>
      <c r="C59" s="133"/>
      <c r="D59" s="136"/>
      <c r="E59" s="136"/>
      <c r="F59" s="133"/>
      <c r="I59" s="11"/>
      <c r="L59" s="11"/>
      <c r="M59" s="136"/>
      <c r="N59" s="133"/>
      <c r="O59" s="118"/>
      <c r="P59" s="118"/>
      <c r="Q59" s="118"/>
      <c r="R59" s="118"/>
      <c r="S59" s="118"/>
    </row>
    <row r="60" spans="1:19" ht="88.5" customHeight="1">
      <c r="A60" s="131"/>
      <c r="B60" s="134"/>
      <c r="C60" s="121"/>
      <c r="D60" s="13"/>
      <c r="E60" s="13"/>
      <c r="F60" s="12"/>
      <c r="G60" s="13"/>
      <c r="H60" s="13"/>
      <c r="I60" s="12"/>
      <c r="J60" s="13"/>
      <c r="K60" s="13"/>
      <c r="L60" s="12"/>
      <c r="M60" s="130"/>
      <c r="N60" s="121"/>
      <c r="O60" s="119"/>
      <c r="P60" s="119"/>
      <c r="Q60" s="119"/>
      <c r="R60" s="119"/>
      <c r="S60" s="119"/>
    </row>
    <row r="61" spans="1:19">
      <c r="A61" s="15" t="s">
        <v>30</v>
      </c>
      <c r="B61" s="122" t="s">
        <v>0</v>
      </c>
      <c r="C61" s="123"/>
      <c r="D61" s="124" t="s">
        <v>0</v>
      </c>
      <c r="E61" s="125"/>
      <c r="F61" s="123"/>
      <c r="G61" s="124" t="s">
        <v>0</v>
      </c>
      <c r="H61" s="125"/>
      <c r="I61" s="123"/>
      <c r="J61" s="124" t="s">
        <v>0</v>
      </c>
      <c r="K61" s="125"/>
      <c r="L61" s="123"/>
      <c r="M61" s="129" t="s">
        <v>0</v>
      </c>
      <c r="N61" s="121"/>
      <c r="O61" s="21" t="s">
        <v>0</v>
      </c>
      <c r="P61" s="21" t="s">
        <v>0</v>
      </c>
      <c r="Q61" s="21" t="s">
        <v>0</v>
      </c>
      <c r="R61" s="21" t="s">
        <v>0</v>
      </c>
      <c r="S61" s="21" t="s">
        <v>0</v>
      </c>
    </row>
    <row r="62" spans="1:19" ht="151.5" customHeight="1">
      <c r="A62" s="122" t="s">
        <v>123</v>
      </c>
      <c r="B62" s="122" t="s">
        <v>124</v>
      </c>
      <c r="C62" s="128"/>
      <c r="D62" s="120" t="s">
        <v>31</v>
      </c>
      <c r="E62" s="105" t="s">
        <v>34</v>
      </c>
      <c r="F62" s="120" t="s">
        <v>32</v>
      </c>
      <c r="G62" s="24" t="s">
        <v>51</v>
      </c>
      <c r="H62" s="27" t="s">
        <v>34</v>
      </c>
      <c r="I62" s="14" t="s">
        <v>52</v>
      </c>
      <c r="J62" s="62" t="s">
        <v>200</v>
      </c>
      <c r="K62" s="50" t="s">
        <v>34</v>
      </c>
      <c r="L62" s="50" t="s">
        <v>201</v>
      </c>
      <c r="M62" s="129" t="s">
        <v>226</v>
      </c>
      <c r="N62" s="133"/>
      <c r="O62" s="117">
        <v>6573.1</v>
      </c>
      <c r="P62" s="117">
        <v>6552.8</v>
      </c>
      <c r="Q62" s="117">
        <v>6686.9</v>
      </c>
      <c r="R62" s="117">
        <v>7032.5</v>
      </c>
      <c r="S62" s="117">
        <v>7125</v>
      </c>
    </row>
    <row r="63" spans="1:19" ht="180" customHeight="1">
      <c r="A63" s="137"/>
      <c r="B63" s="132"/>
      <c r="C63" s="133"/>
      <c r="D63" s="130"/>
      <c r="E63" s="131"/>
      <c r="F63" s="121"/>
      <c r="G63" s="63" t="s">
        <v>202</v>
      </c>
      <c r="H63" s="50" t="s">
        <v>34</v>
      </c>
      <c r="I63" s="50" t="s">
        <v>203</v>
      </c>
      <c r="J63" s="50" t="s">
        <v>204</v>
      </c>
      <c r="K63" s="50" t="s">
        <v>34</v>
      </c>
      <c r="L63" s="50" t="s">
        <v>174</v>
      </c>
      <c r="M63" s="136"/>
      <c r="N63" s="133"/>
      <c r="O63" s="118"/>
      <c r="P63" s="118"/>
      <c r="Q63" s="118"/>
      <c r="R63" s="118"/>
      <c r="S63" s="118"/>
    </row>
    <row r="64" spans="1:19" ht="110.25" customHeight="1">
      <c r="A64" s="137"/>
      <c r="B64" s="132"/>
      <c r="C64" s="133"/>
      <c r="D64" s="24" t="s">
        <v>53</v>
      </c>
      <c r="E64" s="25" t="s">
        <v>34</v>
      </c>
      <c r="F64" s="24" t="s">
        <v>54</v>
      </c>
      <c r="I64" s="11"/>
      <c r="J64" s="52" t="s">
        <v>205</v>
      </c>
      <c r="K64" s="50" t="s">
        <v>34</v>
      </c>
      <c r="L64" s="50" t="s">
        <v>174</v>
      </c>
      <c r="M64" s="136"/>
      <c r="N64" s="133"/>
      <c r="O64" s="118"/>
      <c r="P64" s="118"/>
      <c r="Q64" s="118"/>
      <c r="R64" s="118"/>
      <c r="S64" s="118"/>
    </row>
    <row r="65" spans="1:19" ht="126.75" customHeight="1">
      <c r="A65" s="137"/>
      <c r="B65" s="132"/>
      <c r="C65" s="133"/>
      <c r="D65" s="13"/>
      <c r="E65" s="10"/>
      <c r="F65" s="12"/>
      <c r="I65" s="11"/>
      <c r="J65" s="51" t="s">
        <v>206</v>
      </c>
      <c r="K65" s="50" t="s">
        <v>34</v>
      </c>
      <c r="L65" s="50" t="s">
        <v>174</v>
      </c>
      <c r="M65" s="136"/>
      <c r="N65" s="133"/>
      <c r="O65" s="118"/>
      <c r="P65" s="118"/>
      <c r="Q65" s="118"/>
      <c r="R65" s="118"/>
      <c r="S65" s="118"/>
    </row>
    <row r="66" spans="1:19" ht="158.25" customHeight="1">
      <c r="A66" s="137"/>
      <c r="B66" s="132"/>
      <c r="C66" s="133"/>
      <c r="D66" s="13"/>
      <c r="E66" s="10"/>
      <c r="F66" s="12"/>
      <c r="I66" s="11"/>
      <c r="J66" s="49" t="s">
        <v>213</v>
      </c>
      <c r="K66" s="50" t="s">
        <v>34</v>
      </c>
      <c r="L66" s="50" t="s">
        <v>207</v>
      </c>
      <c r="M66" s="136"/>
      <c r="N66" s="133"/>
      <c r="O66" s="118"/>
      <c r="P66" s="118"/>
      <c r="Q66" s="118"/>
      <c r="R66" s="118"/>
      <c r="S66" s="118"/>
    </row>
    <row r="67" spans="1:19">
      <c r="A67" s="122" t="s">
        <v>125</v>
      </c>
      <c r="B67" s="122" t="s">
        <v>126</v>
      </c>
      <c r="C67" s="128"/>
      <c r="D67" s="120" t="s">
        <v>31</v>
      </c>
      <c r="E67" s="105" t="s">
        <v>34</v>
      </c>
      <c r="F67" s="120" t="s">
        <v>32</v>
      </c>
      <c r="G67" s="135" t="s">
        <v>0</v>
      </c>
      <c r="H67" s="136"/>
      <c r="I67" s="133"/>
      <c r="J67" s="135" t="s">
        <v>0</v>
      </c>
      <c r="K67" s="136"/>
      <c r="L67" s="133"/>
      <c r="M67" s="129" t="s">
        <v>100</v>
      </c>
      <c r="N67" s="133"/>
      <c r="O67" s="117">
        <v>92</v>
      </c>
      <c r="P67" s="117">
        <v>92</v>
      </c>
      <c r="Q67" s="114">
        <v>0</v>
      </c>
      <c r="R67" s="114">
        <v>0</v>
      </c>
      <c r="S67" s="114">
        <v>0</v>
      </c>
    </row>
    <row r="68" spans="1:19" ht="128.25" customHeight="1">
      <c r="A68" s="137"/>
      <c r="B68" s="132"/>
      <c r="C68" s="133"/>
      <c r="D68" s="130"/>
      <c r="E68" s="131"/>
      <c r="F68" s="121"/>
      <c r="I68" s="11"/>
      <c r="L68" s="11"/>
      <c r="M68" s="136"/>
      <c r="N68" s="133"/>
      <c r="O68" s="118"/>
      <c r="P68" s="118"/>
      <c r="Q68" s="115"/>
      <c r="R68" s="115"/>
      <c r="S68" s="115"/>
    </row>
    <row r="69" spans="1:19" hidden="1">
      <c r="A69" s="131"/>
      <c r="B69" s="134"/>
      <c r="C69" s="121"/>
      <c r="D69" s="13"/>
      <c r="E69" s="13"/>
      <c r="F69" s="12"/>
      <c r="G69" s="13"/>
      <c r="H69" s="13"/>
      <c r="I69" s="12"/>
      <c r="J69" s="13"/>
      <c r="K69" s="13"/>
      <c r="L69" s="12"/>
      <c r="M69" s="130"/>
      <c r="N69" s="121"/>
      <c r="O69" s="119"/>
      <c r="P69" s="119"/>
      <c r="Q69" s="116"/>
      <c r="R69" s="116"/>
      <c r="S69" s="116"/>
    </row>
    <row r="70" spans="1:19">
      <c r="A70" s="139" t="s">
        <v>127</v>
      </c>
      <c r="B70" s="122" t="s">
        <v>128</v>
      </c>
      <c r="C70" s="128"/>
      <c r="D70" s="135" t="s">
        <v>28</v>
      </c>
      <c r="E70" s="136"/>
      <c r="F70" s="133"/>
      <c r="G70" s="135" t="s">
        <v>28</v>
      </c>
      <c r="H70" s="136"/>
      <c r="I70" s="133"/>
      <c r="J70" s="135" t="s">
        <v>28</v>
      </c>
      <c r="K70" s="136"/>
      <c r="L70" s="133"/>
      <c r="M70" s="129" t="s">
        <v>29</v>
      </c>
      <c r="N70" s="133"/>
      <c r="O70" s="117">
        <f t="shared" ref="O70:S70" si="0">SUM(O73)</f>
        <v>207.3</v>
      </c>
      <c r="P70" s="117">
        <f t="shared" si="0"/>
        <v>179</v>
      </c>
      <c r="Q70" s="117">
        <f t="shared" si="0"/>
        <v>224.2</v>
      </c>
      <c r="R70" s="117">
        <f t="shared" si="0"/>
        <v>214.4</v>
      </c>
      <c r="S70" s="117">
        <f t="shared" si="0"/>
        <v>214.4</v>
      </c>
    </row>
    <row r="71" spans="1:19">
      <c r="A71" s="137"/>
      <c r="B71" s="132"/>
      <c r="C71" s="133"/>
      <c r="D71" s="136"/>
      <c r="E71" s="136"/>
      <c r="F71" s="133"/>
      <c r="I71" s="11"/>
      <c r="L71" s="11"/>
      <c r="M71" s="136"/>
      <c r="N71" s="133"/>
      <c r="O71" s="118"/>
      <c r="P71" s="118"/>
      <c r="Q71" s="118"/>
      <c r="R71" s="118"/>
      <c r="S71" s="118"/>
    </row>
    <row r="72" spans="1:19" ht="124.5" customHeight="1">
      <c r="A72" s="131"/>
      <c r="B72" s="134"/>
      <c r="C72" s="121"/>
      <c r="D72" s="13"/>
      <c r="E72" s="13"/>
      <c r="F72" s="12"/>
      <c r="G72" s="13"/>
      <c r="H72" s="13"/>
      <c r="I72" s="12"/>
      <c r="J72" s="13"/>
      <c r="K72" s="13"/>
      <c r="L72" s="12"/>
      <c r="M72" s="130"/>
      <c r="N72" s="121"/>
      <c r="O72" s="119"/>
      <c r="P72" s="119"/>
      <c r="Q72" s="119"/>
      <c r="R72" s="119"/>
      <c r="S72" s="119"/>
    </row>
    <row r="73" spans="1:19">
      <c r="A73" s="122" t="s">
        <v>129</v>
      </c>
      <c r="B73" s="122" t="s">
        <v>130</v>
      </c>
      <c r="C73" s="128"/>
      <c r="D73" s="135" t="s">
        <v>0</v>
      </c>
      <c r="E73" s="136"/>
      <c r="F73" s="133"/>
      <c r="G73" s="135" t="s">
        <v>0</v>
      </c>
      <c r="H73" s="136"/>
      <c r="I73" s="133"/>
      <c r="J73" s="135" t="s">
        <v>0</v>
      </c>
      <c r="K73" s="136"/>
      <c r="L73" s="133"/>
      <c r="M73" s="129" t="s">
        <v>29</v>
      </c>
      <c r="N73" s="133"/>
      <c r="O73" s="117">
        <f t="shared" ref="O73:S73" si="1">SUM(O77+O80)</f>
        <v>207.3</v>
      </c>
      <c r="P73" s="117">
        <f t="shared" si="1"/>
        <v>179</v>
      </c>
      <c r="Q73" s="117">
        <f t="shared" si="1"/>
        <v>224.2</v>
      </c>
      <c r="R73" s="117">
        <f t="shared" si="1"/>
        <v>214.4</v>
      </c>
      <c r="S73" s="117">
        <f t="shared" si="1"/>
        <v>214.4</v>
      </c>
    </row>
    <row r="74" spans="1:19">
      <c r="A74" s="137"/>
      <c r="B74" s="132"/>
      <c r="C74" s="133"/>
      <c r="D74" s="136"/>
      <c r="E74" s="136"/>
      <c r="F74" s="133"/>
      <c r="I74" s="11"/>
      <c r="L74" s="11"/>
      <c r="M74" s="136"/>
      <c r="N74" s="133"/>
      <c r="O74" s="118"/>
      <c r="P74" s="118"/>
      <c r="Q74" s="118"/>
      <c r="R74" s="118"/>
      <c r="S74" s="118"/>
    </row>
    <row r="75" spans="1:19" ht="12.75" customHeight="1">
      <c r="A75" s="131"/>
      <c r="B75" s="134"/>
      <c r="C75" s="121"/>
      <c r="D75" s="13"/>
      <c r="E75" s="13"/>
      <c r="F75" s="12"/>
      <c r="G75" s="13"/>
      <c r="H75" s="13"/>
      <c r="I75" s="12"/>
      <c r="J75" s="13"/>
      <c r="K75" s="13"/>
      <c r="L75" s="12"/>
      <c r="M75" s="130"/>
      <c r="N75" s="121"/>
      <c r="O75" s="119"/>
      <c r="P75" s="119"/>
      <c r="Q75" s="119"/>
      <c r="R75" s="119"/>
      <c r="S75" s="119"/>
    </row>
    <row r="76" spans="1:19" ht="17.25" customHeight="1">
      <c r="A76" s="15" t="s">
        <v>30</v>
      </c>
      <c r="B76" s="122" t="s">
        <v>0</v>
      </c>
      <c r="C76" s="123"/>
      <c r="D76" s="124" t="s">
        <v>0</v>
      </c>
      <c r="E76" s="125"/>
      <c r="F76" s="123"/>
      <c r="G76" s="124" t="s">
        <v>0</v>
      </c>
      <c r="H76" s="125"/>
      <c r="I76" s="123"/>
      <c r="J76" s="124" t="s">
        <v>0</v>
      </c>
      <c r="K76" s="125"/>
      <c r="L76" s="123"/>
      <c r="M76" s="129" t="s">
        <v>0</v>
      </c>
      <c r="N76" s="121"/>
      <c r="O76" s="21" t="s">
        <v>0</v>
      </c>
      <c r="P76" s="21" t="s">
        <v>0</v>
      </c>
      <c r="Q76" s="21" t="s">
        <v>0</v>
      </c>
      <c r="R76" s="21" t="s">
        <v>0</v>
      </c>
      <c r="S76" s="21" t="s">
        <v>0</v>
      </c>
    </row>
    <row r="77" spans="1:19" ht="123.75" customHeight="1">
      <c r="A77" s="122" t="s">
        <v>131</v>
      </c>
      <c r="B77" s="122" t="s">
        <v>132</v>
      </c>
      <c r="C77" s="128"/>
      <c r="D77" s="120" t="s">
        <v>31</v>
      </c>
      <c r="E77" s="105" t="s">
        <v>34</v>
      </c>
      <c r="F77" s="120" t="s">
        <v>32</v>
      </c>
      <c r="G77" s="24" t="s">
        <v>133</v>
      </c>
      <c r="H77" s="27" t="s">
        <v>34</v>
      </c>
      <c r="I77" s="14" t="s">
        <v>134</v>
      </c>
      <c r="J77" s="24"/>
      <c r="K77" s="27"/>
      <c r="L77" s="14"/>
      <c r="M77" s="129" t="s">
        <v>135</v>
      </c>
      <c r="N77" s="133"/>
      <c r="O77" s="117">
        <v>206.3</v>
      </c>
      <c r="P77" s="117">
        <v>178</v>
      </c>
      <c r="Q77" s="117">
        <v>223.2</v>
      </c>
      <c r="R77" s="117">
        <v>213.4</v>
      </c>
      <c r="S77" s="117">
        <v>213.4</v>
      </c>
    </row>
    <row r="78" spans="1:19" hidden="1">
      <c r="A78" s="137"/>
      <c r="B78" s="132"/>
      <c r="C78" s="133"/>
      <c r="D78" s="130"/>
      <c r="E78" s="131"/>
      <c r="F78" s="121"/>
      <c r="I78" s="11"/>
      <c r="L78" s="11"/>
      <c r="M78" s="136"/>
      <c r="N78" s="133"/>
      <c r="O78" s="118"/>
      <c r="P78" s="118"/>
      <c r="Q78" s="118"/>
      <c r="R78" s="118"/>
      <c r="S78" s="118"/>
    </row>
    <row r="79" spans="1:19" ht="86.25" customHeight="1">
      <c r="A79" s="131"/>
      <c r="B79" s="134"/>
      <c r="C79" s="121"/>
      <c r="D79" s="24" t="s">
        <v>136</v>
      </c>
      <c r="E79" s="25" t="s">
        <v>34</v>
      </c>
      <c r="F79" s="24" t="s">
        <v>137</v>
      </c>
      <c r="G79" s="13"/>
      <c r="H79" s="13"/>
      <c r="I79" s="12"/>
      <c r="J79" s="13"/>
      <c r="K79" s="13"/>
      <c r="L79" s="12"/>
      <c r="M79" s="130"/>
      <c r="N79" s="121"/>
      <c r="O79" s="119"/>
      <c r="P79" s="119"/>
      <c r="Q79" s="119"/>
      <c r="R79" s="119"/>
      <c r="S79" s="119"/>
    </row>
    <row r="80" spans="1:19" ht="144.75" customHeight="1">
      <c r="A80" s="122" t="s">
        <v>138</v>
      </c>
      <c r="B80" s="122" t="s">
        <v>139</v>
      </c>
      <c r="C80" s="128"/>
      <c r="D80" s="120" t="s">
        <v>31</v>
      </c>
      <c r="E80" s="105" t="s">
        <v>34</v>
      </c>
      <c r="F80" s="120" t="s">
        <v>32</v>
      </c>
      <c r="G80" s="24" t="s">
        <v>57</v>
      </c>
      <c r="H80" s="27" t="s">
        <v>34</v>
      </c>
      <c r="I80" s="14" t="s">
        <v>56</v>
      </c>
      <c r="J80" s="24"/>
      <c r="K80" s="27"/>
      <c r="L80" s="14"/>
      <c r="M80" s="129" t="s">
        <v>55</v>
      </c>
      <c r="N80" s="133"/>
      <c r="O80" s="117">
        <v>1</v>
      </c>
      <c r="P80" s="117">
        <v>1</v>
      </c>
      <c r="Q80" s="117">
        <v>1</v>
      </c>
      <c r="R80" s="117">
        <v>1</v>
      </c>
      <c r="S80" s="117">
        <v>1</v>
      </c>
    </row>
    <row r="81" spans="1:19">
      <c r="A81" s="137"/>
      <c r="B81" s="132"/>
      <c r="C81" s="133"/>
      <c r="D81" s="130"/>
      <c r="E81" s="131"/>
      <c r="F81" s="121"/>
      <c r="G81" s="120" t="s">
        <v>58</v>
      </c>
      <c r="H81" s="138" t="s">
        <v>34</v>
      </c>
      <c r="I81" s="129" t="s">
        <v>59</v>
      </c>
      <c r="J81" s="120"/>
      <c r="K81" s="138"/>
      <c r="L81" s="129"/>
      <c r="M81" s="136"/>
      <c r="N81" s="133"/>
      <c r="O81" s="118"/>
      <c r="P81" s="118"/>
      <c r="Q81" s="118"/>
      <c r="R81" s="118"/>
      <c r="S81" s="118"/>
    </row>
    <row r="82" spans="1:19" ht="99" customHeight="1">
      <c r="A82" s="137"/>
      <c r="B82" s="132"/>
      <c r="C82" s="133"/>
      <c r="D82" s="120" t="s">
        <v>60</v>
      </c>
      <c r="E82" s="105" t="s">
        <v>34</v>
      </c>
      <c r="F82" s="120" t="s">
        <v>61</v>
      </c>
      <c r="G82" s="130"/>
      <c r="H82" s="131"/>
      <c r="I82" s="121"/>
      <c r="J82" s="130"/>
      <c r="K82" s="131"/>
      <c r="L82" s="121"/>
      <c r="M82" s="136"/>
      <c r="N82" s="133"/>
      <c r="O82" s="118"/>
      <c r="P82" s="118"/>
      <c r="Q82" s="118"/>
      <c r="R82" s="118"/>
      <c r="S82" s="118"/>
    </row>
    <row r="83" spans="1:19" hidden="1">
      <c r="A83" s="131"/>
      <c r="B83" s="134"/>
      <c r="C83" s="121"/>
      <c r="D83" s="130"/>
      <c r="E83" s="131"/>
      <c r="F83" s="121"/>
      <c r="G83" s="13"/>
      <c r="H83" s="13"/>
      <c r="I83" s="12"/>
      <c r="J83" s="13"/>
      <c r="K83" s="13"/>
      <c r="L83" s="12"/>
      <c r="M83" s="130"/>
      <c r="N83" s="121"/>
      <c r="O83" s="119"/>
      <c r="P83" s="119"/>
      <c r="Q83" s="119"/>
      <c r="R83" s="119"/>
      <c r="S83" s="119"/>
    </row>
    <row r="84" spans="1:19">
      <c r="A84" s="139" t="s">
        <v>140</v>
      </c>
      <c r="B84" s="122" t="s">
        <v>141</v>
      </c>
      <c r="C84" s="128"/>
      <c r="D84" s="135" t="s">
        <v>28</v>
      </c>
      <c r="E84" s="136"/>
      <c r="F84" s="133"/>
      <c r="G84" s="135" t="s">
        <v>28</v>
      </c>
      <c r="H84" s="136"/>
      <c r="I84" s="133"/>
      <c r="J84" s="135" t="s">
        <v>28</v>
      </c>
      <c r="K84" s="136"/>
      <c r="L84" s="133"/>
      <c r="M84" s="129" t="s">
        <v>29</v>
      </c>
      <c r="N84" s="133"/>
      <c r="O84" s="117">
        <f t="shared" ref="O84:S84" si="2">SUM(O87)</f>
        <v>2698.2000000000003</v>
      </c>
      <c r="P84" s="117">
        <f t="shared" si="2"/>
        <v>2698.2000000000003</v>
      </c>
      <c r="Q84" s="117">
        <f t="shared" si="2"/>
        <v>5080.0999999999995</v>
      </c>
      <c r="R84" s="117">
        <f t="shared" si="2"/>
        <v>5215</v>
      </c>
      <c r="S84" s="117">
        <f t="shared" si="2"/>
        <v>5362</v>
      </c>
    </row>
    <row r="85" spans="1:19">
      <c r="A85" s="137"/>
      <c r="B85" s="132"/>
      <c r="C85" s="133"/>
      <c r="D85" s="136"/>
      <c r="E85" s="136"/>
      <c r="F85" s="133"/>
      <c r="I85" s="11"/>
      <c r="L85" s="11"/>
      <c r="M85" s="136"/>
      <c r="N85" s="133"/>
      <c r="O85" s="118"/>
      <c r="P85" s="118"/>
      <c r="Q85" s="118"/>
      <c r="R85" s="118"/>
      <c r="S85" s="118"/>
    </row>
    <row r="86" spans="1:19" ht="99.75" customHeight="1">
      <c r="A86" s="131"/>
      <c r="B86" s="134"/>
      <c r="C86" s="121"/>
      <c r="D86" s="13"/>
      <c r="E86" s="13"/>
      <c r="F86" s="12"/>
      <c r="G86" s="13"/>
      <c r="H86" s="13"/>
      <c r="I86" s="12"/>
      <c r="J86" s="13"/>
      <c r="K86" s="13"/>
      <c r="L86" s="12"/>
      <c r="M86" s="130"/>
      <c r="N86" s="121"/>
      <c r="O86" s="119"/>
      <c r="P86" s="119"/>
      <c r="Q86" s="119"/>
      <c r="R86" s="119"/>
      <c r="S86" s="119"/>
    </row>
    <row r="87" spans="1:19">
      <c r="A87" s="122" t="s">
        <v>142</v>
      </c>
      <c r="B87" s="122" t="s">
        <v>143</v>
      </c>
      <c r="C87" s="128"/>
      <c r="D87" s="135" t="s">
        <v>0</v>
      </c>
      <c r="E87" s="136"/>
      <c r="F87" s="133"/>
      <c r="G87" s="135" t="s">
        <v>0</v>
      </c>
      <c r="H87" s="136"/>
      <c r="I87" s="133"/>
      <c r="J87" s="135" t="s">
        <v>0</v>
      </c>
      <c r="K87" s="136"/>
      <c r="L87" s="133"/>
      <c r="M87" s="129" t="s">
        <v>29</v>
      </c>
      <c r="N87" s="133"/>
      <c r="O87" s="117">
        <f>SUM(O90+O115)</f>
        <v>2698.2000000000003</v>
      </c>
      <c r="P87" s="117">
        <f>SUM(P90+P115)</f>
        <v>2698.2000000000003</v>
      </c>
      <c r="Q87" s="117">
        <f>SUM(Q90+Q115)</f>
        <v>5080.0999999999995</v>
      </c>
      <c r="R87" s="117">
        <f>SUM(R90+R115)</f>
        <v>5215</v>
      </c>
      <c r="S87" s="117">
        <f>SUM(S90+S115)</f>
        <v>5362</v>
      </c>
    </row>
    <row r="88" spans="1:19">
      <c r="A88" s="137"/>
      <c r="B88" s="132"/>
      <c r="C88" s="133"/>
      <c r="D88" s="136"/>
      <c r="E88" s="136"/>
      <c r="F88" s="133"/>
      <c r="I88" s="11"/>
      <c r="L88" s="11"/>
      <c r="M88" s="136"/>
      <c r="N88" s="133"/>
      <c r="O88" s="118"/>
      <c r="P88" s="118"/>
      <c r="Q88" s="118"/>
      <c r="R88" s="118"/>
      <c r="S88" s="118"/>
    </row>
    <row r="89" spans="1:19">
      <c r="A89" s="131"/>
      <c r="B89" s="134"/>
      <c r="C89" s="121"/>
      <c r="D89" s="13"/>
      <c r="E89" s="13"/>
      <c r="F89" s="12"/>
      <c r="G89" s="13"/>
      <c r="H89" s="13"/>
      <c r="I89" s="12"/>
      <c r="J89" s="13"/>
      <c r="K89" s="13"/>
      <c r="L89" s="12"/>
      <c r="M89" s="130"/>
      <c r="N89" s="121"/>
      <c r="O89" s="119"/>
      <c r="P89" s="119"/>
      <c r="Q89" s="119"/>
      <c r="R89" s="119"/>
      <c r="S89" s="119"/>
    </row>
    <row r="90" spans="1:19">
      <c r="A90" s="122" t="s">
        <v>144</v>
      </c>
      <c r="B90" s="122" t="s">
        <v>145</v>
      </c>
      <c r="C90" s="128"/>
      <c r="D90" s="135" t="s">
        <v>0</v>
      </c>
      <c r="E90" s="136"/>
      <c r="F90" s="133"/>
      <c r="G90" s="135" t="s">
        <v>0</v>
      </c>
      <c r="H90" s="136"/>
      <c r="I90" s="133"/>
      <c r="J90" s="135" t="s">
        <v>0</v>
      </c>
      <c r="K90" s="136"/>
      <c r="L90" s="133"/>
      <c r="M90" s="129" t="s">
        <v>29</v>
      </c>
      <c r="N90" s="133"/>
      <c r="O90" s="117">
        <f>SUM(O94+O99+O101+O103+O106+O109+O112)</f>
        <v>2698.2000000000003</v>
      </c>
      <c r="P90" s="117">
        <f>SUM(P94+P99+P101+P103+P106+P109+P112)</f>
        <v>2698.2000000000003</v>
      </c>
      <c r="Q90" s="117">
        <f>SUM(Q94+Q99+Q101+Q103+Q106+Q109+Q112)</f>
        <v>3047.7999999999997</v>
      </c>
      <c r="R90" s="117">
        <f>SUM(R94+R99+R101+R103+R106+R109+R112)</f>
        <v>3054.6999999999994</v>
      </c>
      <c r="S90" s="117">
        <f>SUM(S94+S99+S101+S103+S106+S109+S112)</f>
        <v>3091.5</v>
      </c>
    </row>
    <row r="91" spans="1:19">
      <c r="A91" s="137"/>
      <c r="B91" s="132"/>
      <c r="C91" s="133"/>
      <c r="D91" s="136"/>
      <c r="E91" s="136"/>
      <c r="F91" s="133"/>
      <c r="I91" s="11"/>
      <c r="L91" s="11"/>
      <c r="M91" s="136"/>
      <c r="N91" s="133"/>
      <c r="O91" s="118"/>
      <c r="P91" s="118"/>
      <c r="Q91" s="118"/>
      <c r="R91" s="118"/>
      <c r="S91" s="118"/>
    </row>
    <row r="92" spans="1:19" ht="71.25" customHeight="1">
      <c r="A92" s="131"/>
      <c r="B92" s="134"/>
      <c r="C92" s="121"/>
      <c r="D92" s="13"/>
      <c r="E92" s="13"/>
      <c r="F92" s="12"/>
      <c r="G92" s="13"/>
      <c r="H92" s="13"/>
      <c r="I92" s="12"/>
      <c r="J92" s="13"/>
      <c r="K92" s="13"/>
      <c r="L92" s="12"/>
      <c r="M92" s="130"/>
      <c r="N92" s="121"/>
      <c r="O92" s="119"/>
      <c r="P92" s="119"/>
      <c r="Q92" s="119"/>
      <c r="R92" s="119"/>
      <c r="S92" s="119"/>
    </row>
    <row r="93" spans="1:19">
      <c r="A93" s="15" t="s">
        <v>30</v>
      </c>
      <c r="B93" s="122" t="s">
        <v>0</v>
      </c>
      <c r="C93" s="123"/>
      <c r="D93" s="124" t="s">
        <v>0</v>
      </c>
      <c r="E93" s="125"/>
      <c r="F93" s="123"/>
      <c r="G93" s="124" t="s">
        <v>0</v>
      </c>
      <c r="H93" s="125"/>
      <c r="I93" s="123"/>
      <c r="J93" s="124" t="s">
        <v>0</v>
      </c>
      <c r="K93" s="125"/>
      <c r="L93" s="123"/>
      <c r="M93" s="129" t="s">
        <v>0</v>
      </c>
      <c r="N93" s="121"/>
      <c r="O93" s="21" t="s">
        <v>0</v>
      </c>
      <c r="P93" s="21" t="s">
        <v>0</v>
      </c>
      <c r="Q93" s="21" t="s">
        <v>0</v>
      </c>
      <c r="R93" s="21" t="s">
        <v>0</v>
      </c>
      <c r="S93" s="21" t="s">
        <v>0</v>
      </c>
    </row>
    <row r="94" spans="1:19">
      <c r="A94" s="122" t="s">
        <v>146</v>
      </c>
      <c r="B94" s="122" t="s">
        <v>147</v>
      </c>
      <c r="C94" s="128"/>
      <c r="D94" s="120" t="s">
        <v>31</v>
      </c>
      <c r="E94" s="105" t="s">
        <v>34</v>
      </c>
      <c r="F94" s="120" t="s">
        <v>32</v>
      </c>
      <c r="G94" s="135" t="s">
        <v>0</v>
      </c>
      <c r="H94" s="136"/>
      <c r="I94" s="133"/>
      <c r="J94" s="120" t="s">
        <v>182</v>
      </c>
      <c r="K94" s="105" t="s">
        <v>34</v>
      </c>
      <c r="L94" s="120" t="s">
        <v>184</v>
      </c>
      <c r="M94" s="129" t="s">
        <v>62</v>
      </c>
      <c r="N94" s="133"/>
      <c r="O94" s="117">
        <v>445.7</v>
      </c>
      <c r="P94" s="117">
        <v>445.7</v>
      </c>
      <c r="Q94" s="117">
        <v>769.9</v>
      </c>
      <c r="R94" s="117">
        <v>772.8</v>
      </c>
      <c r="S94" s="117">
        <v>779.2</v>
      </c>
    </row>
    <row r="95" spans="1:19" ht="96" customHeight="1">
      <c r="A95" s="137"/>
      <c r="B95" s="132"/>
      <c r="C95" s="133"/>
      <c r="D95" s="130"/>
      <c r="E95" s="131"/>
      <c r="F95" s="121"/>
      <c r="G95" s="6"/>
      <c r="H95" s="29"/>
      <c r="I95" s="26"/>
      <c r="J95" s="144"/>
      <c r="K95" s="137"/>
      <c r="L95" s="133"/>
      <c r="M95" s="136"/>
      <c r="N95" s="133"/>
      <c r="O95" s="118"/>
      <c r="P95" s="118"/>
      <c r="Q95" s="118"/>
      <c r="R95" s="118"/>
      <c r="S95" s="118"/>
    </row>
    <row r="96" spans="1:19" ht="331.5" customHeight="1">
      <c r="A96" s="131"/>
      <c r="B96" s="134"/>
      <c r="C96" s="121"/>
      <c r="D96" s="13"/>
      <c r="E96" s="13"/>
      <c r="F96" s="12"/>
      <c r="G96" s="13"/>
      <c r="H96" s="13"/>
      <c r="I96" s="13"/>
      <c r="J96" s="32" t="s">
        <v>211</v>
      </c>
      <c r="K96" s="32" t="s">
        <v>190</v>
      </c>
      <c r="L96" s="32" t="s">
        <v>215</v>
      </c>
      <c r="M96" s="130"/>
      <c r="N96" s="121"/>
      <c r="O96" s="119"/>
      <c r="P96" s="119"/>
      <c r="Q96" s="119"/>
      <c r="R96" s="119"/>
      <c r="S96" s="119"/>
    </row>
    <row r="97" spans="1:19" ht="116.25" customHeight="1">
      <c r="A97" s="10"/>
      <c r="B97" s="147"/>
      <c r="C97" s="148"/>
      <c r="D97" s="13"/>
      <c r="E97" s="13"/>
      <c r="F97" s="12"/>
      <c r="G97" s="13"/>
      <c r="H97" s="13"/>
      <c r="I97" s="13"/>
      <c r="J97" s="32" t="s">
        <v>170</v>
      </c>
      <c r="K97" s="39" t="s">
        <v>34</v>
      </c>
      <c r="L97" s="38" t="s">
        <v>168</v>
      </c>
      <c r="M97" s="153"/>
      <c r="N97" s="148"/>
      <c r="O97" s="22"/>
      <c r="P97" s="22"/>
      <c r="Q97" s="22"/>
      <c r="R97" s="22"/>
      <c r="S97" s="22"/>
    </row>
    <row r="98" spans="1:19" ht="104.25" customHeight="1">
      <c r="A98" s="10"/>
      <c r="B98" s="149"/>
      <c r="C98" s="150"/>
      <c r="D98" s="13"/>
      <c r="E98" s="13"/>
      <c r="F98" s="12"/>
      <c r="G98" s="13"/>
      <c r="H98" s="13"/>
      <c r="I98" s="13"/>
      <c r="J98" s="38" t="s">
        <v>171</v>
      </c>
      <c r="K98" s="39" t="s">
        <v>34</v>
      </c>
      <c r="L98" s="38" t="s">
        <v>168</v>
      </c>
      <c r="M98" s="145"/>
      <c r="N98" s="146"/>
      <c r="O98" s="22"/>
      <c r="P98" s="22"/>
      <c r="Q98" s="22"/>
      <c r="R98" s="22"/>
      <c r="S98" s="22"/>
    </row>
    <row r="99" spans="1:19" ht="83.25" customHeight="1">
      <c r="A99" s="104" t="s">
        <v>148</v>
      </c>
      <c r="B99" s="122" t="s">
        <v>149</v>
      </c>
      <c r="C99" s="128"/>
      <c r="D99" s="72" t="s">
        <v>31</v>
      </c>
      <c r="E99" s="73" t="s">
        <v>34</v>
      </c>
      <c r="F99" s="72" t="s">
        <v>32</v>
      </c>
      <c r="G99" s="98" t="s">
        <v>37</v>
      </c>
      <c r="H99" s="100" t="s">
        <v>34</v>
      </c>
      <c r="I99" s="96" t="s">
        <v>38</v>
      </c>
      <c r="J99" s="48"/>
      <c r="K99" s="48"/>
      <c r="L99" s="48"/>
      <c r="M99" s="108" t="s">
        <v>65</v>
      </c>
      <c r="N99" s="109"/>
      <c r="O99" s="70">
        <v>171.7</v>
      </c>
      <c r="P99" s="70">
        <v>171.7</v>
      </c>
      <c r="Q99" s="74">
        <v>0</v>
      </c>
      <c r="R99" s="74">
        <v>0</v>
      </c>
      <c r="S99" s="74">
        <v>0</v>
      </c>
    </row>
    <row r="100" spans="1:19" s="95" customFormat="1" ht="83.25" customHeight="1">
      <c r="A100" s="105"/>
      <c r="B100" s="106"/>
      <c r="C100" s="107"/>
      <c r="D100" s="98" t="s">
        <v>41</v>
      </c>
      <c r="E100" s="99" t="s">
        <v>34</v>
      </c>
      <c r="F100" s="98" t="s">
        <v>42</v>
      </c>
      <c r="G100" s="36"/>
      <c r="H100" s="103"/>
      <c r="I100" s="102"/>
      <c r="J100" s="48"/>
      <c r="K100" s="48"/>
      <c r="L100" s="48"/>
      <c r="M100" s="110"/>
      <c r="N100" s="111"/>
      <c r="O100" s="97"/>
      <c r="P100" s="97"/>
      <c r="Q100" s="101"/>
      <c r="R100" s="101"/>
      <c r="S100" s="101"/>
    </row>
    <row r="101" spans="1:19" ht="122.25" customHeight="1">
      <c r="A101" s="104" t="s">
        <v>150</v>
      </c>
      <c r="B101" s="122" t="s">
        <v>151</v>
      </c>
      <c r="C101" s="128"/>
      <c r="D101" s="24" t="s">
        <v>31</v>
      </c>
      <c r="E101" s="25" t="s">
        <v>34</v>
      </c>
      <c r="F101" s="24" t="s">
        <v>32</v>
      </c>
      <c r="G101" s="78" t="s">
        <v>0</v>
      </c>
      <c r="H101" s="85"/>
      <c r="I101" s="79"/>
      <c r="J101" s="48" t="s">
        <v>182</v>
      </c>
      <c r="K101" s="48" t="s">
        <v>183</v>
      </c>
      <c r="L101" s="48" t="s">
        <v>184</v>
      </c>
      <c r="M101" s="154" t="s">
        <v>55</v>
      </c>
      <c r="N101" s="155"/>
      <c r="O101" s="21">
        <v>83.3</v>
      </c>
      <c r="P101" s="21">
        <v>83.3</v>
      </c>
      <c r="Q101" s="21">
        <v>102.6</v>
      </c>
      <c r="R101" s="21">
        <v>103</v>
      </c>
      <c r="S101" s="21">
        <v>103.8</v>
      </c>
    </row>
    <row r="102" spans="1:19" ht="360" customHeight="1">
      <c r="A102" s="105"/>
      <c r="B102" s="106"/>
      <c r="C102" s="107"/>
      <c r="D102" s="24"/>
      <c r="E102" s="25"/>
      <c r="F102" s="24"/>
      <c r="G102" s="16"/>
      <c r="I102" s="11"/>
      <c r="J102" s="64" t="s">
        <v>212</v>
      </c>
      <c r="K102" s="32" t="s">
        <v>190</v>
      </c>
      <c r="L102" s="32" t="s">
        <v>215</v>
      </c>
      <c r="M102" s="151"/>
      <c r="N102" s="152"/>
      <c r="O102" s="21"/>
      <c r="P102" s="21"/>
      <c r="Q102" s="21"/>
      <c r="R102" s="21"/>
      <c r="S102" s="21"/>
    </row>
    <row r="103" spans="1:19" ht="117" customHeight="1">
      <c r="A103" s="122" t="s">
        <v>152</v>
      </c>
      <c r="B103" s="122" t="s">
        <v>153</v>
      </c>
      <c r="C103" s="128"/>
      <c r="D103" s="24" t="s">
        <v>31</v>
      </c>
      <c r="E103" s="25" t="s">
        <v>34</v>
      </c>
      <c r="F103" s="24" t="s">
        <v>32</v>
      </c>
      <c r="G103" s="24" t="s">
        <v>45</v>
      </c>
      <c r="H103" s="27" t="s">
        <v>34</v>
      </c>
      <c r="I103" s="14" t="s">
        <v>46</v>
      </c>
      <c r="J103" s="48" t="s">
        <v>182</v>
      </c>
      <c r="K103" s="48" t="s">
        <v>183</v>
      </c>
      <c r="L103" s="48" t="s">
        <v>184</v>
      </c>
      <c r="M103" s="129" t="s">
        <v>36</v>
      </c>
      <c r="N103" s="133"/>
      <c r="O103" s="117">
        <v>1535.7</v>
      </c>
      <c r="P103" s="117">
        <v>1535.7</v>
      </c>
      <c r="Q103" s="117">
        <v>1995.2</v>
      </c>
      <c r="R103" s="117">
        <v>2002.6</v>
      </c>
      <c r="S103" s="117">
        <v>2019.2</v>
      </c>
    </row>
    <row r="104" spans="1:19" ht="359.25" customHeight="1">
      <c r="A104" s="137"/>
      <c r="B104" s="132"/>
      <c r="C104" s="133"/>
      <c r="D104" s="24" t="s">
        <v>43</v>
      </c>
      <c r="E104" s="25" t="s">
        <v>34</v>
      </c>
      <c r="F104" s="24" t="s">
        <v>44</v>
      </c>
      <c r="I104" s="11"/>
      <c r="J104" s="92" t="s">
        <v>212</v>
      </c>
      <c r="K104" s="32" t="s">
        <v>190</v>
      </c>
      <c r="L104" s="32" t="s">
        <v>168</v>
      </c>
      <c r="M104" s="136"/>
      <c r="N104" s="133"/>
      <c r="O104" s="118"/>
      <c r="P104" s="118"/>
      <c r="Q104" s="118"/>
      <c r="R104" s="118"/>
      <c r="S104" s="118"/>
    </row>
    <row r="105" spans="1:19" ht="56.25" customHeight="1">
      <c r="A105" s="131"/>
      <c r="B105" s="134"/>
      <c r="C105" s="121"/>
      <c r="D105" s="24" t="s">
        <v>47</v>
      </c>
      <c r="E105" s="25" t="s">
        <v>34</v>
      </c>
      <c r="F105" s="24" t="s">
        <v>48</v>
      </c>
      <c r="G105" s="13"/>
      <c r="H105" s="13"/>
      <c r="I105" s="12"/>
      <c r="J105" s="13"/>
      <c r="K105" s="13"/>
      <c r="L105" s="12"/>
      <c r="M105" s="130"/>
      <c r="N105" s="121"/>
      <c r="O105" s="119"/>
      <c r="P105" s="119"/>
      <c r="Q105" s="119"/>
      <c r="R105" s="119"/>
      <c r="S105" s="119"/>
    </row>
    <row r="106" spans="1:19" ht="112.5" customHeight="1">
      <c r="A106" s="122" t="s">
        <v>154</v>
      </c>
      <c r="B106" s="122" t="s">
        <v>155</v>
      </c>
      <c r="C106" s="128"/>
      <c r="D106" s="120" t="s">
        <v>31</v>
      </c>
      <c r="E106" s="105" t="s">
        <v>34</v>
      </c>
      <c r="F106" s="120" t="s">
        <v>32</v>
      </c>
      <c r="G106" s="135" t="s">
        <v>0</v>
      </c>
      <c r="H106" s="136"/>
      <c r="I106" s="133"/>
      <c r="J106" s="48" t="s">
        <v>182</v>
      </c>
      <c r="K106" s="48" t="s">
        <v>183</v>
      </c>
      <c r="L106" s="48" t="s">
        <v>184</v>
      </c>
      <c r="M106" s="129" t="s">
        <v>55</v>
      </c>
      <c r="N106" s="133"/>
      <c r="O106" s="117">
        <v>291.7</v>
      </c>
      <c r="P106" s="117">
        <v>291.7</v>
      </c>
      <c r="Q106" s="114">
        <v>0</v>
      </c>
      <c r="R106" s="114">
        <v>0</v>
      </c>
      <c r="S106" s="114">
        <v>0</v>
      </c>
    </row>
    <row r="107" spans="1:19" ht="265.5" customHeight="1">
      <c r="A107" s="137"/>
      <c r="B107" s="132"/>
      <c r="C107" s="133"/>
      <c r="D107" s="130"/>
      <c r="E107" s="131"/>
      <c r="F107" s="121"/>
      <c r="I107" s="11"/>
      <c r="M107" s="136"/>
      <c r="N107" s="133"/>
      <c r="O107" s="118"/>
      <c r="P107" s="118"/>
      <c r="Q107" s="115"/>
      <c r="R107" s="115"/>
      <c r="S107" s="115"/>
    </row>
    <row r="108" spans="1:19" hidden="1">
      <c r="A108" s="131"/>
      <c r="B108" s="134"/>
      <c r="C108" s="121"/>
      <c r="D108" s="13"/>
      <c r="E108" s="13"/>
      <c r="F108" s="12"/>
      <c r="G108" s="13"/>
      <c r="H108" s="13"/>
      <c r="I108" s="12"/>
      <c r="J108" s="13"/>
      <c r="K108" s="13"/>
      <c r="L108" s="12"/>
      <c r="M108" s="130"/>
      <c r="N108" s="121"/>
      <c r="O108" s="119"/>
      <c r="P108" s="119"/>
      <c r="Q108" s="116"/>
      <c r="R108" s="116"/>
      <c r="S108" s="116"/>
    </row>
    <row r="109" spans="1:19">
      <c r="A109" s="122" t="s">
        <v>156</v>
      </c>
      <c r="B109" s="122" t="s">
        <v>157</v>
      </c>
      <c r="C109" s="128"/>
      <c r="D109" s="120" t="s">
        <v>31</v>
      </c>
      <c r="E109" s="105" t="s">
        <v>34</v>
      </c>
      <c r="F109" s="120" t="s">
        <v>32</v>
      </c>
      <c r="G109" s="135" t="s">
        <v>0</v>
      </c>
      <c r="H109" s="136"/>
      <c r="I109" s="133"/>
      <c r="J109" s="135" t="s">
        <v>0</v>
      </c>
      <c r="K109" s="136"/>
      <c r="L109" s="133"/>
      <c r="M109" s="129" t="s">
        <v>67</v>
      </c>
      <c r="N109" s="133"/>
      <c r="O109" s="117">
        <v>149.30000000000001</v>
      </c>
      <c r="P109" s="117">
        <v>149.30000000000001</v>
      </c>
      <c r="Q109" s="117">
        <v>154.5</v>
      </c>
      <c r="R109" s="117">
        <v>150.6</v>
      </c>
      <c r="S109" s="117">
        <v>163.4</v>
      </c>
    </row>
    <row r="110" spans="1:19" ht="111.75" customHeight="1">
      <c r="A110" s="137"/>
      <c r="B110" s="132"/>
      <c r="C110" s="133"/>
      <c r="D110" s="130"/>
      <c r="E110" s="131"/>
      <c r="F110" s="121"/>
      <c r="I110" s="11"/>
      <c r="J110" s="48" t="s">
        <v>182</v>
      </c>
      <c r="K110" s="48" t="s">
        <v>183</v>
      </c>
      <c r="L110" s="48" t="s">
        <v>184</v>
      </c>
      <c r="M110" s="136"/>
      <c r="N110" s="133"/>
      <c r="O110" s="118"/>
      <c r="P110" s="118"/>
      <c r="Q110" s="118"/>
      <c r="R110" s="118"/>
      <c r="S110" s="118"/>
    </row>
    <row r="111" spans="1:19" ht="363.75" customHeight="1">
      <c r="A111" s="131"/>
      <c r="B111" s="134"/>
      <c r="C111" s="121"/>
      <c r="D111" s="13"/>
      <c r="E111" s="13"/>
      <c r="F111" s="12"/>
      <c r="G111" s="13"/>
      <c r="H111" s="13"/>
      <c r="I111" s="12"/>
      <c r="J111" s="64" t="s">
        <v>212</v>
      </c>
      <c r="K111" s="32" t="s">
        <v>190</v>
      </c>
      <c r="L111" s="32" t="s">
        <v>215</v>
      </c>
      <c r="M111" s="130"/>
      <c r="N111" s="121"/>
      <c r="O111" s="119"/>
      <c r="P111" s="119"/>
      <c r="Q111" s="119"/>
      <c r="R111" s="119"/>
      <c r="S111" s="119"/>
    </row>
    <row r="112" spans="1:19" ht="360.75" customHeight="1">
      <c r="A112" s="122" t="s">
        <v>158</v>
      </c>
      <c r="B112" s="122" t="s">
        <v>159</v>
      </c>
      <c r="C112" s="128"/>
      <c r="D112" s="120" t="s">
        <v>31</v>
      </c>
      <c r="E112" s="105" t="s">
        <v>34</v>
      </c>
      <c r="F112" s="120" t="s">
        <v>32</v>
      </c>
      <c r="G112" s="135" t="s">
        <v>0</v>
      </c>
      <c r="H112" s="136"/>
      <c r="I112" s="133"/>
      <c r="J112" s="64" t="s">
        <v>212</v>
      </c>
      <c r="K112" s="32" t="s">
        <v>190</v>
      </c>
      <c r="L112" s="32" t="s">
        <v>168</v>
      </c>
      <c r="M112" s="129" t="s">
        <v>55</v>
      </c>
      <c r="N112" s="133"/>
      <c r="O112" s="117">
        <v>20.8</v>
      </c>
      <c r="P112" s="117">
        <v>20.8</v>
      </c>
      <c r="Q112" s="117">
        <v>25.6</v>
      </c>
      <c r="R112" s="117">
        <v>25.7</v>
      </c>
      <c r="S112" s="117">
        <v>25.9</v>
      </c>
    </row>
    <row r="113" spans="1:19" ht="114" customHeight="1">
      <c r="A113" s="137"/>
      <c r="B113" s="132"/>
      <c r="C113" s="133"/>
      <c r="D113" s="130"/>
      <c r="E113" s="131"/>
      <c r="F113" s="121"/>
      <c r="I113" s="11"/>
      <c r="J113" s="48" t="s">
        <v>182</v>
      </c>
      <c r="K113" s="48" t="s">
        <v>183</v>
      </c>
      <c r="L113" s="48" t="s">
        <v>184</v>
      </c>
      <c r="M113" s="136"/>
      <c r="N113" s="133"/>
      <c r="O113" s="118"/>
      <c r="P113" s="118"/>
      <c r="Q113" s="118"/>
      <c r="R113" s="118"/>
      <c r="S113" s="118"/>
    </row>
    <row r="114" spans="1:19" hidden="1">
      <c r="A114" s="131"/>
      <c r="B114" s="134"/>
      <c r="C114" s="121"/>
      <c r="D114" s="13"/>
      <c r="E114" s="13"/>
      <c r="F114" s="12"/>
      <c r="G114" s="13"/>
      <c r="H114" s="13"/>
      <c r="I114" s="12"/>
      <c r="J114" s="13"/>
      <c r="K114" s="13"/>
      <c r="L114" s="12"/>
      <c r="M114" s="130"/>
      <c r="N114" s="121"/>
      <c r="O114" s="119"/>
      <c r="P114" s="119"/>
      <c r="Q114" s="119"/>
      <c r="R114" s="119"/>
      <c r="S114" s="119"/>
    </row>
    <row r="115" spans="1:19">
      <c r="A115" s="122" t="s">
        <v>160</v>
      </c>
      <c r="B115" s="122" t="s">
        <v>161</v>
      </c>
      <c r="C115" s="128"/>
      <c r="D115" s="81" t="s">
        <v>0</v>
      </c>
      <c r="E115" s="2"/>
      <c r="F115" s="66"/>
      <c r="G115" s="135" t="s">
        <v>0</v>
      </c>
      <c r="H115" s="136"/>
      <c r="I115" s="133"/>
      <c r="J115" s="135" t="s">
        <v>0</v>
      </c>
      <c r="K115" s="136"/>
      <c r="L115" s="133"/>
      <c r="M115" s="129" t="s">
        <v>29</v>
      </c>
      <c r="N115" s="133"/>
      <c r="O115" s="114">
        <f>SUM(O119)</f>
        <v>0</v>
      </c>
      <c r="P115" s="114">
        <f t="shared" ref="P115:S115" si="3">SUM(P119)</f>
        <v>0</v>
      </c>
      <c r="Q115" s="114">
        <f t="shared" si="3"/>
        <v>2032.3</v>
      </c>
      <c r="R115" s="114">
        <f t="shared" si="3"/>
        <v>2160.3000000000002</v>
      </c>
      <c r="S115" s="114">
        <f t="shared" si="3"/>
        <v>2270.5</v>
      </c>
    </row>
    <row r="116" spans="1:19">
      <c r="A116" s="137"/>
      <c r="B116" s="132"/>
      <c r="C116" s="133"/>
      <c r="D116" s="93"/>
      <c r="E116" s="94"/>
      <c r="F116" s="67"/>
      <c r="I116" s="11"/>
      <c r="L116" s="11"/>
      <c r="M116" s="136"/>
      <c r="N116" s="133"/>
      <c r="O116" s="115"/>
      <c r="P116" s="115"/>
      <c r="Q116" s="115"/>
      <c r="R116" s="115"/>
      <c r="S116" s="115"/>
    </row>
    <row r="117" spans="1:19" ht="28.5" customHeight="1">
      <c r="A117" s="131"/>
      <c r="B117" s="134"/>
      <c r="C117" s="121"/>
      <c r="D117" s="69"/>
      <c r="E117" s="69"/>
      <c r="F117" s="68"/>
      <c r="G117" s="13"/>
      <c r="H117" s="13"/>
      <c r="I117" s="12"/>
      <c r="J117" s="13"/>
      <c r="K117" s="13"/>
      <c r="L117" s="12"/>
      <c r="M117" s="130"/>
      <c r="N117" s="121"/>
      <c r="O117" s="116"/>
      <c r="P117" s="116"/>
      <c r="Q117" s="116"/>
      <c r="R117" s="116"/>
      <c r="S117" s="116"/>
    </row>
    <row r="118" spans="1:19">
      <c r="A118" s="15" t="s">
        <v>30</v>
      </c>
      <c r="B118" s="122" t="s">
        <v>0</v>
      </c>
      <c r="C118" s="123"/>
      <c r="D118" s="124" t="s">
        <v>0</v>
      </c>
      <c r="E118" s="125"/>
      <c r="F118" s="123"/>
      <c r="G118" s="124" t="s">
        <v>0</v>
      </c>
      <c r="H118" s="125"/>
      <c r="I118" s="123"/>
      <c r="J118" s="126" t="s">
        <v>0</v>
      </c>
      <c r="K118" s="127"/>
      <c r="L118" s="128"/>
      <c r="M118" s="129" t="s">
        <v>0</v>
      </c>
      <c r="N118" s="121"/>
      <c r="O118" s="21" t="s">
        <v>0</v>
      </c>
      <c r="P118" s="21" t="s">
        <v>0</v>
      </c>
      <c r="Q118" s="21" t="s">
        <v>0</v>
      </c>
      <c r="R118" s="21" t="s">
        <v>0</v>
      </c>
      <c r="S118" s="21" t="s">
        <v>0</v>
      </c>
    </row>
    <row r="119" spans="1:19" ht="148.5">
      <c r="A119" s="83" t="s">
        <v>162</v>
      </c>
      <c r="B119" s="140" t="s">
        <v>163</v>
      </c>
      <c r="C119" s="113"/>
      <c r="D119" s="40" t="s">
        <v>31</v>
      </c>
      <c r="E119" s="41" t="s">
        <v>34</v>
      </c>
      <c r="F119" s="40" t="s">
        <v>32</v>
      </c>
      <c r="G119" s="141" t="s">
        <v>0</v>
      </c>
      <c r="H119" s="142"/>
      <c r="I119" s="143"/>
      <c r="J119" s="61" t="s">
        <v>228</v>
      </c>
      <c r="K119" s="8" t="s">
        <v>34</v>
      </c>
      <c r="L119" s="32" t="s">
        <v>168</v>
      </c>
      <c r="M119" s="112" t="s">
        <v>35</v>
      </c>
      <c r="N119" s="113"/>
      <c r="O119" s="43">
        <v>0</v>
      </c>
      <c r="P119" s="43">
        <v>0</v>
      </c>
      <c r="Q119" s="42">
        <v>2032.3</v>
      </c>
      <c r="R119" s="42">
        <v>2160.3000000000002</v>
      </c>
      <c r="S119" s="42">
        <v>2270.5</v>
      </c>
    </row>
  </sheetData>
  <mergeCells count="441">
    <mergeCell ref="A5:D5"/>
    <mergeCell ref="E5:N5"/>
    <mergeCell ref="B9:C9"/>
    <mergeCell ref="A2:S2"/>
    <mergeCell ref="A3:S3"/>
    <mergeCell ref="A4:S4"/>
    <mergeCell ref="B10:C10"/>
    <mergeCell ref="O7:S7"/>
    <mergeCell ref="B8:C8"/>
    <mergeCell ref="D8:F8"/>
    <mergeCell ref="G8:I8"/>
    <mergeCell ref="J8:L8"/>
    <mergeCell ref="O8:P8"/>
    <mergeCell ref="A6:N6"/>
    <mergeCell ref="B7:C7"/>
    <mergeCell ref="D7:L7"/>
    <mergeCell ref="M7:N7"/>
    <mergeCell ref="Q11:Q13"/>
    <mergeCell ref="R11:R13"/>
    <mergeCell ref="S11:S13"/>
    <mergeCell ref="A14:A16"/>
    <mergeCell ref="B14:C16"/>
    <mergeCell ref="D14:F15"/>
    <mergeCell ref="G14:I14"/>
    <mergeCell ref="J14:L14"/>
    <mergeCell ref="M14:N16"/>
    <mergeCell ref="O11:O13"/>
    <mergeCell ref="P11:P13"/>
    <mergeCell ref="A11:A13"/>
    <mergeCell ref="B11:C13"/>
    <mergeCell ref="D11:F12"/>
    <mergeCell ref="G11:I11"/>
    <mergeCell ref="J11:L11"/>
    <mergeCell ref="M11:N13"/>
    <mergeCell ref="R14:R16"/>
    <mergeCell ref="S14:S16"/>
    <mergeCell ref="B17:C17"/>
    <mergeCell ref="D17:F17"/>
    <mergeCell ref="G17:I17"/>
    <mergeCell ref="J17:L17"/>
    <mergeCell ref="M17:N17"/>
    <mergeCell ref="O14:O16"/>
    <mergeCell ref="P14:P16"/>
    <mergeCell ref="Q14:Q16"/>
    <mergeCell ref="O18:O20"/>
    <mergeCell ref="P18:P20"/>
    <mergeCell ref="Q18:Q20"/>
    <mergeCell ref="R18:R20"/>
    <mergeCell ref="S18:S20"/>
    <mergeCell ref="J18:L18"/>
    <mergeCell ref="M18:N20"/>
    <mergeCell ref="A18:A20"/>
    <mergeCell ref="B18:C20"/>
    <mergeCell ref="D18:D19"/>
    <mergeCell ref="E18:E19"/>
    <mergeCell ref="F18:F19"/>
    <mergeCell ref="G18:I18"/>
    <mergeCell ref="O21:O24"/>
    <mergeCell ref="P21:P24"/>
    <mergeCell ref="Q21:Q24"/>
    <mergeCell ref="R21:R24"/>
    <mergeCell ref="S21:S24"/>
    <mergeCell ref="M21:N24"/>
    <mergeCell ref="A21:A24"/>
    <mergeCell ref="B21:C24"/>
    <mergeCell ref="D21:D22"/>
    <mergeCell ref="E21:E22"/>
    <mergeCell ref="F21:F22"/>
    <mergeCell ref="G21:I21"/>
    <mergeCell ref="J21:J22"/>
    <mergeCell ref="K21:K22"/>
    <mergeCell ref="L21:L22"/>
    <mergeCell ref="O25:O27"/>
    <mergeCell ref="P25:P27"/>
    <mergeCell ref="Q25:Q27"/>
    <mergeCell ref="R25:R27"/>
    <mergeCell ref="S25:S27"/>
    <mergeCell ref="M25:N27"/>
    <mergeCell ref="A25:A27"/>
    <mergeCell ref="B25:C27"/>
    <mergeCell ref="D25:D26"/>
    <mergeCell ref="E25:E26"/>
    <mergeCell ref="F25:F26"/>
    <mergeCell ref="A30:A33"/>
    <mergeCell ref="G32:G33"/>
    <mergeCell ref="O28:O29"/>
    <mergeCell ref="P28:P29"/>
    <mergeCell ref="Q28:Q29"/>
    <mergeCell ref="R28:R29"/>
    <mergeCell ref="S28:S29"/>
    <mergeCell ref="M28:N29"/>
    <mergeCell ref="A28:A29"/>
    <mergeCell ref="B28:C29"/>
    <mergeCell ref="G28:I28"/>
    <mergeCell ref="O30:O32"/>
    <mergeCell ref="P30:P32"/>
    <mergeCell ref="Q30:Q32"/>
    <mergeCell ref="R30:R32"/>
    <mergeCell ref="S30:S32"/>
    <mergeCell ref="M30:N32"/>
    <mergeCell ref="B30:C32"/>
    <mergeCell ref="D30:D31"/>
    <mergeCell ref="E30:E31"/>
    <mergeCell ref="F30:F31"/>
    <mergeCell ref="H32:H33"/>
    <mergeCell ref="I32:I33"/>
    <mergeCell ref="B33:C33"/>
    <mergeCell ref="Q34:Q37"/>
    <mergeCell ref="R34:R37"/>
    <mergeCell ref="S34:S37"/>
    <mergeCell ref="G35:G36"/>
    <mergeCell ref="H35:H36"/>
    <mergeCell ref="I35:I36"/>
    <mergeCell ref="J35:J36"/>
    <mergeCell ref="K35:K36"/>
    <mergeCell ref="M34:N37"/>
    <mergeCell ref="L35:L36"/>
    <mergeCell ref="M38:N38"/>
    <mergeCell ref="A38:A39"/>
    <mergeCell ref="B38:C38"/>
    <mergeCell ref="P34:P37"/>
    <mergeCell ref="A34:A37"/>
    <mergeCell ref="B34:C37"/>
    <mergeCell ref="D34:D35"/>
    <mergeCell ref="E34:E35"/>
    <mergeCell ref="F34:F35"/>
    <mergeCell ref="D36:D37"/>
    <mergeCell ref="E36:E37"/>
    <mergeCell ref="F36:F37"/>
    <mergeCell ref="B39:C39"/>
    <mergeCell ref="M39:N39"/>
    <mergeCell ref="O34:O37"/>
    <mergeCell ref="Q40:Q42"/>
    <mergeCell ref="R40:R42"/>
    <mergeCell ref="S40:S42"/>
    <mergeCell ref="M40:N42"/>
    <mergeCell ref="A40:A42"/>
    <mergeCell ref="B40:C42"/>
    <mergeCell ref="D40:D41"/>
    <mergeCell ref="E40:E41"/>
    <mergeCell ref="F40:F41"/>
    <mergeCell ref="O40:O42"/>
    <mergeCell ref="P40:P42"/>
    <mergeCell ref="O43:O44"/>
    <mergeCell ref="P43:P44"/>
    <mergeCell ref="Q43:Q44"/>
    <mergeCell ref="R43:R44"/>
    <mergeCell ref="S43:S44"/>
    <mergeCell ref="J43:L43"/>
    <mergeCell ref="M43:N44"/>
    <mergeCell ref="A43:A44"/>
    <mergeCell ref="B43:C44"/>
    <mergeCell ref="A47:A48"/>
    <mergeCell ref="B47:C48"/>
    <mergeCell ref="D47:D48"/>
    <mergeCell ref="E47:E48"/>
    <mergeCell ref="F47:F48"/>
    <mergeCell ref="J45:L45"/>
    <mergeCell ref="M45:N46"/>
    <mergeCell ref="A45:A46"/>
    <mergeCell ref="B45:C46"/>
    <mergeCell ref="D45:D46"/>
    <mergeCell ref="E45:E46"/>
    <mergeCell ref="F45:F46"/>
    <mergeCell ref="G45:I45"/>
    <mergeCell ref="O47:O48"/>
    <mergeCell ref="P47:P48"/>
    <mergeCell ref="Q47:Q48"/>
    <mergeCell ref="R47:R48"/>
    <mergeCell ref="S47:S48"/>
    <mergeCell ref="G47:I47"/>
    <mergeCell ref="M47:N48"/>
    <mergeCell ref="O45:O46"/>
    <mergeCell ref="P45:P46"/>
    <mergeCell ref="Q45:Q46"/>
    <mergeCell ref="R45:R46"/>
    <mergeCell ref="S45:S46"/>
    <mergeCell ref="J47:J48"/>
    <mergeCell ref="K47:K48"/>
    <mergeCell ref="L47:L48"/>
    <mergeCell ref="O49:O51"/>
    <mergeCell ref="P49:P51"/>
    <mergeCell ref="Q49:Q51"/>
    <mergeCell ref="R49:R51"/>
    <mergeCell ref="S49:S51"/>
    <mergeCell ref="J49:L49"/>
    <mergeCell ref="M49:N51"/>
    <mergeCell ref="A49:A51"/>
    <mergeCell ref="B49:C51"/>
    <mergeCell ref="G49:I49"/>
    <mergeCell ref="O52:O53"/>
    <mergeCell ref="A52:A53"/>
    <mergeCell ref="B52:C53"/>
    <mergeCell ref="O55:O57"/>
    <mergeCell ref="P52:P53"/>
    <mergeCell ref="Q52:Q53"/>
    <mergeCell ref="R52:R53"/>
    <mergeCell ref="S52:S53"/>
    <mergeCell ref="G52:I52"/>
    <mergeCell ref="M52:N53"/>
    <mergeCell ref="J55:L56"/>
    <mergeCell ref="A55:A57"/>
    <mergeCell ref="B55:C57"/>
    <mergeCell ref="D55:D56"/>
    <mergeCell ref="E55:E56"/>
    <mergeCell ref="F55:F56"/>
    <mergeCell ref="G55:I55"/>
    <mergeCell ref="M54:N54"/>
    <mergeCell ref="B54:C54"/>
    <mergeCell ref="P55:P57"/>
    <mergeCell ref="Q55:Q57"/>
    <mergeCell ref="R55:R57"/>
    <mergeCell ref="P58:P60"/>
    <mergeCell ref="Q58:Q60"/>
    <mergeCell ref="R58:R60"/>
    <mergeCell ref="S55:S57"/>
    <mergeCell ref="M55:N57"/>
    <mergeCell ref="S58:S60"/>
    <mergeCell ref="B61:C61"/>
    <mergeCell ref="D61:F61"/>
    <mergeCell ref="G61:I61"/>
    <mergeCell ref="J61:L61"/>
    <mergeCell ref="M61:N61"/>
    <mergeCell ref="O58:O60"/>
    <mergeCell ref="M58:N60"/>
    <mergeCell ref="A58:A60"/>
    <mergeCell ref="B58:C60"/>
    <mergeCell ref="D58:F59"/>
    <mergeCell ref="G58:I58"/>
    <mergeCell ref="J58:L58"/>
    <mergeCell ref="Q67:Q69"/>
    <mergeCell ref="R67:R69"/>
    <mergeCell ref="S67:S69"/>
    <mergeCell ref="A62:A66"/>
    <mergeCell ref="B62:C66"/>
    <mergeCell ref="M62:N66"/>
    <mergeCell ref="O62:O66"/>
    <mergeCell ref="P62:P66"/>
    <mergeCell ref="Q62:Q66"/>
    <mergeCell ref="R62:R66"/>
    <mergeCell ref="S62:S66"/>
    <mergeCell ref="D62:D63"/>
    <mergeCell ref="E62:E63"/>
    <mergeCell ref="F62:F63"/>
    <mergeCell ref="O67:O69"/>
    <mergeCell ref="P67:P69"/>
    <mergeCell ref="D67:D68"/>
    <mergeCell ref="E67:E68"/>
    <mergeCell ref="F67:F68"/>
    <mergeCell ref="A67:A69"/>
    <mergeCell ref="B67:C69"/>
    <mergeCell ref="G67:I67"/>
    <mergeCell ref="J67:L67"/>
    <mergeCell ref="M67:N69"/>
    <mergeCell ref="A80:A83"/>
    <mergeCell ref="B80:C83"/>
    <mergeCell ref="D80:D81"/>
    <mergeCell ref="E80:E81"/>
    <mergeCell ref="F80:F81"/>
    <mergeCell ref="M80:N83"/>
    <mergeCell ref="A87:A89"/>
    <mergeCell ref="B87:C89"/>
    <mergeCell ref="D87:F88"/>
    <mergeCell ref="S84:S86"/>
    <mergeCell ref="G87:I87"/>
    <mergeCell ref="J87:L87"/>
    <mergeCell ref="O84:O86"/>
    <mergeCell ref="P84:P86"/>
    <mergeCell ref="Q84:Q86"/>
    <mergeCell ref="R84:R86"/>
    <mergeCell ref="M87:N89"/>
    <mergeCell ref="O87:O89"/>
    <mergeCell ref="P87:P89"/>
    <mergeCell ref="Q87:Q89"/>
    <mergeCell ref="R87:R89"/>
    <mergeCell ref="S87:S89"/>
    <mergeCell ref="A84:A86"/>
    <mergeCell ref="B84:C86"/>
    <mergeCell ref="D84:F85"/>
    <mergeCell ref="G84:I84"/>
    <mergeCell ref="J84:L84"/>
    <mergeCell ref="M84:N86"/>
    <mergeCell ref="A90:A92"/>
    <mergeCell ref="B97:C97"/>
    <mergeCell ref="B98:C98"/>
    <mergeCell ref="M102:N102"/>
    <mergeCell ref="M97:N97"/>
    <mergeCell ref="A101:A102"/>
    <mergeCell ref="B99:C99"/>
    <mergeCell ref="M101:N101"/>
    <mergeCell ref="B101:C101"/>
    <mergeCell ref="B90:C92"/>
    <mergeCell ref="D90:F91"/>
    <mergeCell ref="B93:C93"/>
    <mergeCell ref="D93:F93"/>
    <mergeCell ref="E94:E95"/>
    <mergeCell ref="A94:A96"/>
    <mergeCell ref="B94:C96"/>
    <mergeCell ref="D94:D95"/>
    <mergeCell ref="Q90:Q92"/>
    <mergeCell ref="R90:R92"/>
    <mergeCell ref="S90:S92"/>
    <mergeCell ref="G93:I93"/>
    <mergeCell ref="J93:L93"/>
    <mergeCell ref="M93:N93"/>
    <mergeCell ref="G94:I94"/>
    <mergeCell ref="J94:J95"/>
    <mergeCell ref="K94:K95"/>
    <mergeCell ref="L94:L95"/>
    <mergeCell ref="M94:N96"/>
    <mergeCell ref="O94:O96"/>
    <mergeCell ref="P94:P96"/>
    <mergeCell ref="Q94:Q96"/>
    <mergeCell ref="R94:R96"/>
    <mergeCell ref="S94:S96"/>
    <mergeCell ref="G90:I90"/>
    <mergeCell ref="J90:L90"/>
    <mergeCell ref="M90:N92"/>
    <mergeCell ref="O90:O92"/>
    <mergeCell ref="P90:P92"/>
    <mergeCell ref="R70:R72"/>
    <mergeCell ref="S70:S72"/>
    <mergeCell ref="A115:A117"/>
    <mergeCell ref="B115:C117"/>
    <mergeCell ref="G115:I115"/>
    <mergeCell ref="B119:C119"/>
    <mergeCell ref="G119:I119"/>
    <mergeCell ref="G112:I112"/>
    <mergeCell ref="O109:O111"/>
    <mergeCell ref="M109:N111"/>
    <mergeCell ref="J115:L115"/>
    <mergeCell ref="M115:N117"/>
    <mergeCell ref="O115:O117"/>
    <mergeCell ref="O106:O108"/>
    <mergeCell ref="P106:P108"/>
    <mergeCell ref="Q106:Q108"/>
    <mergeCell ref="R106:R108"/>
    <mergeCell ref="S106:S108"/>
    <mergeCell ref="A109:A111"/>
    <mergeCell ref="A106:A108"/>
    <mergeCell ref="B106:C108"/>
    <mergeCell ref="D106:D107"/>
    <mergeCell ref="E106:E107"/>
    <mergeCell ref="F106:F107"/>
    <mergeCell ref="O73:O75"/>
    <mergeCell ref="P73:P75"/>
    <mergeCell ref="Q73:Q75"/>
    <mergeCell ref="A70:A72"/>
    <mergeCell ref="B70:C72"/>
    <mergeCell ref="D70:F71"/>
    <mergeCell ref="M70:N72"/>
    <mergeCell ref="O70:O72"/>
    <mergeCell ref="P70:P72"/>
    <mergeCell ref="Q70:Q72"/>
    <mergeCell ref="G70:I70"/>
    <mergeCell ref="J70:L70"/>
    <mergeCell ref="R73:R75"/>
    <mergeCell ref="S73:S75"/>
    <mergeCell ref="B76:C76"/>
    <mergeCell ref="D76:F76"/>
    <mergeCell ref="G76:I76"/>
    <mergeCell ref="J76:L76"/>
    <mergeCell ref="M76:N76"/>
    <mergeCell ref="A77:A79"/>
    <mergeCell ref="B77:C79"/>
    <mergeCell ref="D77:D78"/>
    <mergeCell ref="E77:E78"/>
    <mergeCell ref="F77:F78"/>
    <mergeCell ref="M77:N79"/>
    <mergeCell ref="O77:O79"/>
    <mergeCell ref="P77:P79"/>
    <mergeCell ref="Q77:Q79"/>
    <mergeCell ref="R77:R79"/>
    <mergeCell ref="S77:S79"/>
    <mergeCell ref="A73:A75"/>
    <mergeCell ref="B73:C75"/>
    <mergeCell ref="D73:F74"/>
    <mergeCell ref="G73:I73"/>
    <mergeCell ref="J73:L73"/>
    <mergeCell ref="M73:N75"/>
    <mergeCell ref="R80:R83"/>
    <mergeCell ref="S80:S83"/>
    <mergeCell ref="G81:G82"/>
    <mergeCell ref="H81:H82"/>
    <mergeCell ref="I81:I82"/>
    <mergeCell ref="J81:J82"/>
    <mergeCell ref="K81:K82"/>
    <mergeCell ref="L81:L82"/>
    <mergeCell ref="D82:D83"/>
    <mergeCell ref="E82:E83"/>
    <mergeCell ref="F82:F83"/>
    <mergeCell ref="O80:O83"/>
    <mergeCell ref="P80:P83"/>
    <mergeCell ref="Q80:Q83"/>
    <mergeCell ref="R103:R105"/>
    <mergeCell ref="A112:A114"/>
    <mergeCell ref="B112:C114"/>
    <mergeCell ref="D112:D113"/>
    <mergeCell ref="E112:E113"/>
    <mergeCell ref="F112:F113"/>
    <mergeCell ref="M112:N114"/>
    <mergeCell ref="O112:O114"/>
    <mergeCell ref="P112:P114"/>
    <mergeCell ref="Q112:Q114"/>
    <mergeCell ref="A103:A105"/>
    <mergeCell ref="B103:C105"/>
    <mergeCell ref="R115:R117"/>
    <mergeCell ref="S115:S117"/>
    <mergeCell ref="B118:C118"/>
    <mergeCell ref="D118:F118"/>
    <mergeCell ref="G118:I118"/>
    <mergeCell ref="J118:L118"/>
    <mergeCell ref="M118:N118"/>
    <mergeCell ref="S103:S105"/>
    <mergeCell ref="D109:D110"/>
    <mergeCell ref="E109:E110"/>
    <mergeCell ref="F109:F110"/>
    <mergeCell ref="R112:R114"/>
    <mergeCell ref="S112:S114"/>
    <mergeCell ref="B109:C111"/>
    <mergeCell ref="G109:I109"/>
    <mergeCell ref="J109:L109"/>
    <mergeCell ref="M106:N108"/>
    <mergeCell ref="S109:S111"/>
    <mergeCell ref="G106:I106"/>
    <mergeCell ref="P109:P111"/>
    <mergeCell ref="Q109:Q111"/>
    <mergeCell ref="R109:R111"/>
    <mergeCell ref="M103:N105"/>
    <mergeCell ref="O103:O105"/>
    <mergeCell ref="A99:A100"/>
    <mergeCell ref="B100:C100"/>
    <mergeCell ref="M99:N100"/>
    <mergeCell ref="M119:N119"/>
    <mergeCell ref="P115:P117"/>
    <mergeCell ref="Q115:Q117"/>
    <mergeCell ref="P103:P105"/>
    <mergeCell ref="Q103:Q105"/>
    <mergeCell ref="F94:F95"/>
    <mergeCell ref="B102:C102"/>
    <mergeCell ref="M98:N98"/>
  </mergeCells>
  <pageMargins left="0.31496062992125984" right="0.15748031496062992" top="0.51181102362204722" bottom="0.27559055118110237"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Будогощь</vt:lpstr>
      <vt:lpstr>Будогощь!Заголовки_для_печати</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Пётр Максимов</dc:creator>
  <cp:lastModifiedBy>RePack by SPecialiST</cp:lastModifiedBy>
  <cp:lastPrinted>2016-03-01T08:45:28Z</cp:lastPrinted>
  <dcterms:created xsi:type="dcterms:W3CDTF">2016-02-19T12:18:13Z</dcterms:created>
  <dcterms:modified xsi:type="dcterms:W3CDTF">2016-03-01T09:38:27Z</dcterms:modified>
</cp:coreProperties>
</file>